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codeName="ThisWorkbook"/>
  <mc:AlternateContent xmlns:mc="http://schemas.openxmlformats.org/markup-compatibility/2006">
    <mc:Choice Requires="x15">
      <x15ac:absPath xmlns:x15ac="http://schemas.microsoft.com/office/spreadsheetml/2010/11/ac" url="/Users/timsyth/Downloads/"/>
    </mc:Choice>
  </mc:AlternateContent>
  <xr:revisionPtr revIDLastSave="0" documentId="8_{D3C2589C-6263-BF44-8448-F7ED1A5DEAEC}" xr6:coauthVersionLast="47" xr6:coauthVersionMax="47" xr10:uidLastSave="{00000000-0000-0000-0000-000000000000}"/>
  <bookViews>
    <workbookView xWindow="38400" yWindow="600" windowWidth="38400" windowHeight="23400" xr2:uid="{00000000-000D-0000-FFFF-FFFF00000000}"/>
  </bookViews>
  <sheets>
    <sheet name="Instructions" sheetId="1" r:id="rId1"/>
    <sheet name="Setup" sheetId="2" r:id="rId2"/>
    <sheet name="Budget" sheetId="21" r:id="rId3"/>
    <sheet name="Ledger" sheetId="4" r:id="rId4"/>
    <sheet name="Page 1" sheetId="5" r:id="rId5"/>
    <sheet name="Page 2" sheetId="6" r:id="rId6"/>
    <sheet name="SOPC NRSA" sheetId="20"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6" l="1"/>
  <c r="E17" i="6"/>
  <c r="E18" i="6"/>
  <c r="E19" i="6"/>
  <c r="E20" i="6"/>
  <c r="E21" i="6"/>
  <c r="E22" i="6"/>
  <c r="E23" i="6"/>
  <c r="E15" i="6"/>
  <c r="P4" i="4"/>
  <c r="P5" i="4"/>
  <c r="P6" i="4"/>
  <c r="P7" i="4"/>
  <c r="P8" i="4"/>
  <c r="P9" i="4"/>
  <c r="P10" i="4"/>
  <c r="P11" i="4"/>
  <c r="P12" i="4"/>
  <c r="P13" i="4"/>
  <c r="P14" i="4"/>
  <c r="P15" i="4"/>
  <c r="P16" i="4"/>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P68" i="4"/>
  <c r="P69" i="4"/>
  <c r="P70" i="4"/>
  <c r="P71" i="4"/>
  <c r="P72" i="4"/>
  <c r="P73" i="4"/>
  <c r="P74" i="4"/>
  <c r="P75" i="4"/>
  <c r="P76" i="4"/>
  <c r="P77" i="4"/>
  <c r="P78" i="4"/>
  <c r="P79" i="4"/>
  <c r="P80" i="4"/>
  <c r="P81" i="4"/>
  <c r="P82" i="4"/>
  <c r="P83" i="4"/>
  <c r="P84" i="4"/>
  <c r="P85" i="4"/>
  <c r="P86" i="4"/>
  <c r="P87" i="4"/>
  <c r="P88" i="4"/>
  <c r="P89" i="4"/>
  <c r="P90" i="4"/>
  <c r="P91" i="4"/>
  <c r="P92" i="4"/>
  <c r="P93" i="4"/>
  <c r="P94" i="4"/>
  <c r="P95" i="4"/>
  <c r="P96" i="4"/>
  <c r="P97" i="4"/>
  <c r="P98" i="4"/>
  <c r="P99" i="4"/>
  <c r="P100" i="4"/>
  <c r="P101" i="4"/>
  <c r="P102" i="4"/>
  <c r="P103" i="4"/>
  <c r="P104" i="4"/>
  <c r="P105" i="4"/>
  <c r="P106" i="4"/>
  <c r="P107" i="4"/>
  <c r="P108" i="4"/>
  <c r="P109" i="4"/>
  <c r="P110" i="4"/>
  <c r="P111" i="4"/>
  <c r="P112" i="4"/>
  <c r="P113" i="4"/>
  <c r="P114" i="4"/>
  <c r="P115" i="4"/>
  <c r="P116" i="4"/>
  <c r="P117" i="4"/>
  <c r="P118" i="4"/>
  <c r="P119" i="4"/>
  <c r="P120" i="4"/>
  <c r="P121" i="4"/>
  <c r="P122" i="4"/>
  <c r="P123" i="4"/>
  <c r="P124" i="4"/>
  <c r="P125" i="4"/>
  <c r="P126" i="4"/>
  <c r="P127" i="4"/>
  <c r="P128" i="4"/>
  <c r="P129" i="4"/>
  <c r="P130" i="4"/>
  <c r="P131" i="4"/>
  <c r="P132" i="4"/>
  <c r="P133" i="4"/>
  <c r="P134" i="4"/>
  <c r="P135" i="4"/>
  <c r="P136" i="4"/>
  <c r="P137" i="4"/>
  <c r="P138" i="4"/>
  <c r="P139" i="4"/>
  <c r="P140" i="4"/>
  <c r="P141" i="4"/>
  <c r="P142" i="4"/>
  <c r="P143" i="4"/>
  <c r="P144" i="4"/>
  <c r="P145" i="4"/>
  <c r="P146" i="4"/>
  <c r="P147" i="4"/>
  <c r="P148" i="4"/>
  <c r="P149" i="4"/>
  <c r="P150" i="4"/>
  <c r="P151" i="4"/>
  <c r="P152" i="4"/>
  <c r="P153" i="4"/>
  <c r="P154" i="4"/>
  <c r="P155" i="4"/>
  <c r="P156" i="4"/>
  <c r="P157" i="4"/>
  <c r="P158" i="4"/>
  <c r="P159" i="4"/>
  <c r="P160" i="4"/>
  <c r="P161" i="4"/>
  <c r="P162" i="4"/>
  <c r="P163" i="4"/>
  <c r="P164" i="4"/>
  <c r="P165" i="4"/>
  <c r="P166" i="4"/>
  <c r="P167" i="4"/>
  <c r="P168" i="4"/>
  <c r="P169" i="4"/>
  <c r="P170" i="4"/>
  <c r="P171" i="4"/>
  <c r="P172" i="4"/>
  <c r="P173" i="4"/>
  <c r="P174" i="4"/>
  <c r="P175" i="4"/>
  <c r="P176" i="4"/>
  <c r="P177" i="4"/>
  <c r="P178" i="4"/>
  <c r="P179" i="4"/>
  <c r="P180" i="4"/>
  <c r="P181" i="4"/>
  <c r="P182" i="4"/>
  <c r="P183" i="4"/>
  <c r="P184" i="4"/>
  <c r="P185" i="4"/>
  <c r="P186" i="4"/>
  <c r="P187" i="4"/>
  <c r="P188" i="4"/>
  <c r="P189" i="4"/>
  <c r="P190" i="4"/>
  <c r="P191" i="4"/>
  <c r="P192" i="4"/>
  <c r="P193" i="4"/>
  <c r="P194" i="4"/>
  <c r="P195" i="4"/>
  <c r="P196" i="4"/>
  <c r="P197" i="4"/>
  <c r="P198" i="4"/>
  <c r="P199" i="4"/>
  <c r="P200" i="4"/>
  <c r="P201" i="4"/>
  <c r="P202" i="4"/>
  <c r="P203" i="4"/>
  <c r="P204" i="4"/>
  <c r="P205" i="4"/>
  <c r="P206" i="4"/>
  <c r="P207" i="4"/>
  <c r="P208" i="4"/>
  <c r="P209" i="4"/>
  <c r="P210" i="4"/>
  <c r="P211" i="4"/>
  <c r="P212" i="4"/>
  <c r="P213" i="4"/>
  <c r="P214" i="4"/>
  <c r="P215" i="4"/>
  <c r="P216" i="4"/>
  <c r="P217" i="4"/>
  <c r="P218" i="4"/>
  <c r="P219" i="4"/>
  <c r="P220" i="4"/>
  <c r="P221" i="4"/>
  <c r="P222" i="4"/>
  <c r="P223" i="4"/>
  <c r="P224" i="4"/>
  <c r="P225" i="4"/>
  <c r="P226" i="4"/>
  <c r="P227" i="4"/>
  <c r="P228" i="4"/>
  <c r="P229" i="4"/>
  <c r="P230" i="4"/>
  <c r="P231" i="4"/>
  <c r="P232" i="4"/>
  <c r="P233" i="4"/>
  <c r="P234" i="4"/>
  <c r="P235" i="4"/>
  <c r="P236" i="4"/>
  <c r="P237" i="4"/>
  <c r="P238" i="4"/>
  <c r="P239" i="4"/>
  <c r="P240" i="4"/>
  <c r="P241" i="4"/>
  <c r="P242" i="4"/>
  <c r="P243" i="4"/>
  <c r="P244" i="4"/>
  <c r="P245" i="4"/>
  <c r="P246" i="4"/>
  <c r="P247" i="4"/>
  <c r="P248" i="4"/>
  <c r="P249" i="4"/>
  <c r="P250" i="4"/>
  <c r="P251" i="4"/>
  <c r="P252" i="4"/>
  <c r="P253" i="4"/>
  <c r="P254" i="4"/>
  <c r="P255" i="4"/>
  <c r="P256" i="4"/>
  <c r="P257" i="4"/>
  <c r="P258" i="4"/>
  <c r="P259" i="4"/>
  <c r="P260" i="4"/>
  <c r="P261" i="4"/>
  <c r="P262" i="4"/>
  <c r="P263" i="4"/>
  <c r="P264" i="4"/>
  <c r="P265" i="4"/>
  <c r="P266" i="4"/>
  <c r="P267" i="4"/>
  <c r="P268" i="4"/>
  <c r="P269" i="4"/>
  <c r="P270" i="4"/>
  <c r="P271" i="4"/>
  <c r="P272" i="4"/>
  <c r="P273" i="4"/>
  <c r="P274" i="4"/>
  <c r="P275" i="4"/>
  <c r="P276" i="4"/>
  <c r="P277" i="4"/>
  <c r="P278" i="4"/>
  <c r="P279" i="4"/>
  <c r="P280" i="4"/>
  <c r="P281" i="4"/>
  <c r="P282" i="4"/>
  <c r="P283" i="4"/>
  <c r="P284" i="4"/>
  <c r="P285" i="4"/>
  <c r="P286" i="4"/>
  <c r="P287" i="4"/>
  <c r="P288" i="4"/>
  <c r="P289" i="4"/>
  <c r="P290" i="4"/>
  <c r="P291" i="4"/>
  <c r="P292" i="4"/>
  <c r="P293" i="4"/>
  <c r="P294" i="4"/>
  <c r="P295" i="4"/>
  <c r="P296" i="4"/>
  <c r="P297" i="4"/>
  <c r="P298" i="4"/>
  <c r="P299" i="4"/>
  <c r="P300" i="4"/>
  <c r="P301" i="4"/>
  <c r="P302" i="4"/>
  <c r="P303" i="4"/>
  <c r="P304" i="4"/>
  <c r="P305" i="4"/>
  <c r="P306" i="4"/>
  <c r="P307" i="4"/>
  <c r="P308" i="4"/>
  <c r="P309" i="4"/>
  <c r="P310" i="4"/>
  <c r="P311" i="4"/>
  <c r="P312" i="4"/>
  <c r="P313" i="4"/>
  <c r="P314" i="4"/>
  <c r="P315" i="4"/>
  <c r="P316" i="4"/>
  <c r="P317" i="4"/>
  <c r="P318" i="4"/>
  <c r="P319" i="4"/>
  <c r="P320" i="4"/>
  <c r="P321" i="4"/>
  <c r="P322" i="4"/>
  <c r="P323" i="4"/>
  <c r="P324" i="4"/>
  <c r="P325" i="4"/>
  <c r="P326" i="4"/>
  <c r="P327" i="4"/>
  <c r="P328" i="4"/>
  <c r="P329" i="4"/>
  <c r="P330" i="4"/>
  <c r="P331" i="4"/>
  <c r="P332" i="4"/>
  <c r="P333" i="4"/>
  <c r="P334" i="4"/>
  <c r="P335" i="4"/>
  <c r="P336" i="4"/>
  <c r="P337" i="4"/>
  <c r="P338" i="4"/>
  <c r="P339" i="4"/>
  <c r="P340" i="4"/>
  <c r="P341" i="4"/>
  <c r="P342" i="4"/>
  <c r="P343" i="4"/>
  <c r="P344" i="4"/>
  <c r="P345" i="4"/>
  <c r="P346" i="4"/>
  <c r="P347" i="4"/>
  <c r="P348" i="4"/>
  <c r="P349" i="4"/>
  <c r="P350" i="4"/>
  <c r="P351" i="4"/>
  <c r="P352" i="4"/>
  <c r="P353" i="4"/>
  <c r="P354" i="4"/>
  <c r="P355" i="4"/>
  <c r="P356" i="4"/>
  <c r="P357" i="4"/>
  <c r="P358" i="4"/>
  <c r="P359" i="4"/>
  <c r="P360" i="4"/>
  <c r="P361" i="4"/>
  <c r="P362" i="4"/>
  <c r="P363" i="4"/>
  <c r="P364" i="4"/>
  <c r="P365" i="4"/>
  <c r="P366" i="4"/>
  <c r="P367" i="4"/>
  <c r="P368" i="4"/>
  <c r="P369" i="4"/>
  <c r="P370" i="4"/>
  <c r="P371" i="4"/>
  <c r="P372" i="4"/>
  <c r="P373" i="4"/>
  <c r="P374" i="4"/>
  <c r="P375" i="4"/>
  <c r="P376" i="4"/>
  <c r="P377" i="4"/>
  <c r="P378" i="4"/>
  <c r="P379" i="4"/>
  <c r="P380" i="4"/>
  <c r="P381" i="4"/>
  <c r="P382" i="4"/>
  <c r="P383" i="4"/>
  <c r="P384" i="4"/>
  <c r="P385" i="4"/>
  <c r="P386" i="4"/>
  <c r="P387" i="4"/>
  <c r="P388" i="4"/>
  <c r="P389" i="4"/>
  <c r="P390" i="4"/>
  <c r="P391" i="4"/>
  <c r="P392" i="4"/>
  <c r="P393" i="4"/>
  <c r="P394" i="4"/>
  <c r="P395" i="4"/>
  <c r="P396" i="4"/>
  <c r="P397" i="4"/>
  <c r="P398" i="4"/>
  <c r="P399" i="4"/>
  <c r="P400" i="4"/>
  <c r="P401" i="4"/>
  <c r="P402" i="4"/>
  <c r="P403" i="4"/>
  <c r="P404" i="4"/>
  <c r="P405" i="4"/>
  <c r="P406" i="4"/>
  <c r="P407" i="4"/>
  <c r="P408" i="4"/>
  <c r="P409" i="4"/>
  <c r="P410" i="4"/>
  <c r="P411" i="4"/>
  <c r="P412" i="4"/>
  <c r="P413" i="4"/>
  <c r="P414" i="4"/>
  <c r="P415" i="4"/>
  <c r="P416" i="4"/>
  <c r="P417" i="4"/>
  <c r="P418" i="4"/>
  <c r="P419" i="4"/>
  <c r="P420" i="4"/>
  <c r="P421" i="4"/>
  <c r="P422" i="4"/>
  <c r="P423" i="4"/>
  <c r="P424" i="4"/>
  <c r="P425" i="4"/>
  <c r="P426" i="4"/>
  <c r="P427" i="4"/>
  <c r="P428" i="4"/>
  <c r="P429" i="4"/>
  <c r="P430" i="4"/>
  <c r="P431" i="4"/>
  <c r="P432" i="4"/>
  <c r="P433" i="4"/>
  <c r="P434" i="4"/>
  <c r="P435" i="4"/>
  <c r="P436" i="4"/>
  <c r="P437" i="4"/>
  <c r="P438" i="4"/>
  <c r="P439" i="4"/>
  <c r="P440" i="4"/>
  <c r="P441" i="4"/>
  <c r="P442" i="4"/>
  <c r="P443" i="4"/>
  <c r="P444" i="4"/>
  <c r="P445" i="4"/>
  <c r="P446" i="4"/>
  <c r="P447" i="4"/>
  <c r="P448" i="4"/>
  <c r="P449" i="4"/>
  <c r="P450" i="4"/>
  <c r="P451" i="4"/>
  <c r="P452" i="4"/>
  <c r="P453" i="4"/>
  <c r="P454" i="4"/>
  <c r="P455" i="4"/>
  <c r="P456" i="4"/>
  <c r="P457" i="4"/>
  <c r="P458" i="4"/>
  <c r="P459" i="4"/>
  <c r="P460" i="4"/>
  <c r="P461" i="4"/>
  <c r="P462" i="4"/>
  <c r="P463" i="4"/>
  <c r="P464" i="4"/>
  <c r="P465" i="4"/>
  <c r="P466" i="4"/>
  <c r="P467" i="4"/>
  <c r="P468" i="4"/>
  <c r="P469" i="4"/>
  <c r="P470" i="4"/>
  <c r="P471" i="4"/>
  <c r="P472" i="4"/>
  <c r="P473" i="4"/>
  <c r="P474" i="4"/>
  <c r="P475" i="4"/>
  <c r="P476" i="4"/>
  <c r="P477" i="4"/>
  <c r="P478" i="4"/>
  <c r="P479" i="4"/>
  <c r="P480" i="4"/>
  <c r="P481" i="4"/>
  <c r="P482" i="4"/>
  <c r="P483" i="4"/>
  <c r="P484" i="4"/>
  <c r="P485" i="4"/>
  <c r="P486" i="4"/>
  <c r="P487" i="4"/>
  <c r="P488" i="4"/>
  <c r="P489" i="4"/>
  <c r="P490" i="4"/>
  <c r="P491" i="4"/>
  <c r="P492" i="4"/>
  <c r="P493" i="4"/>
  <c r="P494" i="4"/>
  <c r="P495" i="4"/>
  <c r="P496" i="4"/>
  <c r="P497" i="4"/>
  <c r="P498" i="4"/>
  <c r="P499" i="4"/>
  <c r="P500" i="4"/>
  <c r="P501" i="4"/>
  <c r="P502" i="4"/>
  <c r="P503" i="4"/>
  <c r="P504" i="4"/>
  <c r="P505" i="4"/>
  <c r="P506" i="4"/>
  <c r="P507" i="4"/>
  <c r="P508" i="4"/>
  <c r="P509" i="4"/>
  <c r="P510" i="4"/>
  <c r="P511" i="4"/>
  <c r="P512" i="4"/>
  <c r="P513" i="4"/>
  <c r="P514" i="4"/>
  <c r="P515" i="4"/>
  <c r="P516" i="4"/>
  <c r="P517" i="4"/>
  <c r="P518" i="4"/>
  <c r="P519" i="4"/>
  <c r="P520" i="4"/>
  <c r="P521" i="4"/>
  <c r="P522" i="4"/>
  <c r="P523" i="4"/>
  <c r="P524" i="4"/>
  <c r="P525" i="4"/>
  <c r="P526" i="4"/>
  <c r="P527" i="4"/>
  <c r="P528" i="4"/>
  <c r="P529" i="4"/>
  <c r="P530" i="4"/>
  <c r="P531" i="4"/>
  <c r="P532" i="4"/>
  <c r="P533" i="4"/>
  <c r="P534" i="4"/>
  <c r="P535" i="4"/>
  <c r="P536" i="4"/>
  <c r="P537" i="4"/>
  <c r="P538" i="4"/>
  <c r="P539" i="4"/>
  <c r="P540" i="4"/>
  <c r="P541" i="4"/>
  <c r="P542" i="4"/>
  <c r="P543" i="4"/>
  <c r="P544" i="4"/>
  <c r="P545" i="4"/>
  <c r="P546" i="4"/>
  <c r="P547" i="4"/>
  <c r="P548" i="4"/>
  <c r="P549" i="4"/>
  <c r="P550" i="4"/>
  <c r="P551" i="4"/>
  <c r="P552" i="4"/>
  <c r="P553" i="4"/>
  <c r="P554" i="4"/>
  <c r="P555" i="4"/>
  <c r="P556" i="4"/>
  <c r="P557" i="4"/>
  <c r="P558" i="4"/>
  <c r="P559" i="4"/>
  <c r="P560" i="4"/>
  <c r="P561" i="4"/>
  <c r="P562" i="4"/>
  <c r="P563" i="4"/>
  <c r="P564" i="4"/>
  <c r="P565" i="4"/>
  <c r="P566" i="4"/>
  <c r="P567" i="4"/>
  <c r="P568" i="4"/>
  <c r="P569" i="4"/>
  <c r="P570" i="4"/>
  <c r="P571" i="4"/>
  <c r="P572" i="4"/>
  <c r="P573" i="4"/>
  <c r="P574" i="4"/>
  <c r="P575" i="4"/>
  <c r="P576" i="4"/>
  <c r="P577" i="4"/>
  <c r="P578" i="4"/>
  <c r="P579" i="4"/>
  <c r="P580" i="4"/>
  <c r="P581" i="4"/>
  <c r="P582" i="4"/>
  <c r="P583" i="4"/>
  <c r="P584" i="4"/>
  <c r="P585" i="4"/>
  <c r="P586" i="4"/>
  <c r="P587" i="4"/>
  <c r="P588" i="4"/>
  <c r="P589" i="4"/>
  <c r="P590" i="4"/>
  <c r="P591" i="4"/>
  <c r="P592" i="4"/>
  <c r="P593" i="4"/>
  <c r="P594" i="4"/>
  <c r="P595" i="4"/>
  <c r="P596" i="4"/>
  <c r="P597" i="4"/>
  <c r="P598" i="4"/>
  <c r="P599" i="4"/>
  <c r="P600" i="4"/>
  <c r="P601" i="4"/>
  <c r="P602" i="4"/>
  <c r="P603" i="4"/>
  <c r="P604" i="4"/>
  <c r="P605" i="4"/>
  <c r="P606" i="4"/>
  <c r="P607" i="4"/>
  <c r="P608" i="4"/>
  <c r="P609" i="4"/>
  <c r="P610" i="4"/>
  <c r="P611" i="4"/>
  <c r="P612" i="4"/>
  <c r="P613" i="4"/>
  <c r="P614" i="4"/>
  <c r="P615" i="4"/>
  <c r="P616" i="4"/>
  <c r="P617" i="4"/>
  <c r="P618" i="4"/>
  <c r="P619" i="4"/>
  <c r="P620" i="4"/>
  <c r="P621" i="4"/>
  <c r="P622" i="4"/>
  <c r="P623" i="4"/>
  <c r="P624" i="4"/>
  <c r="P625" i="4"/>
  <c r="P626" i="4"/>
  <c r="P627" i="4"/>
  <c r="P628" i="4"/>
  <c r="P629" i="4"/>
  <c r="P630" i="4"/>
  <c r="P631" i="4"/>
  <c r="P632" i="4"/>
  <c r="P633" i="4"/>
  <c r="P634" i="4"/>
  <c r="P635" i="4"/>
  <c r="P636" i="4"/>
  <c r="P637" i="4"/>
  <c r="P638" i="4"/>
  <c r="P639" i="4"/>
  <c r="P640" i="4"/>
  <c r="P641" i="4"/>
  <c r="P642" i="4"/>
  <c r="P643" i="4"/>
  <c r="P644" i="4"/>
  <c r="P645" i="4"/>
  <c r="P646" i="4"/>
  <c r="P647" i="4"/>
  <c r="P648" i="4"/>
  <c r="P649" i="4"/>
  <c r="P650" i="4"/>
  <c r="P651" i="4"/>
  <c r="P652" i="4"/>
  <c r="P653" i="4"/>
  <c r="P654" i="4"/>
  <c r="P655" i="4"/>
  <c r="P656" i="4"/>
  <c r="P657" i="4"/>
  <c r="P658" i="4"/>
  <c r="P659" i="4"/>
  <c r="P660" i="4"/>
  <c r="P661" i="4"/>
  <c r="P662" i="4"/>
  <c r="P663" i="4"/>
  <c r="P664" i="4"/>
  <c r="P665" i="4"/>
  <c r="P666" i="4"/>
  <c r="P667" i="4"/>
  <c r="P668" i="4"/>
  <c r="P669" i="4"/>
  <c r="P670" i="4"/>
  <c r="P671" i="4"/>
  <c r="P672" i="4"/>
  <c r="P673" i="4"/>
  <c r="P674" i="4"/>
  <c r="P675" i="4"/>
  <c r="P676" i="4"/>
  <c r="P677" i="4"/>
  <c r="P678" i="4"/>
  <c r="P679" i="4"/>
  <c r="P680" i="4"/>
  <c r="P681" i="4"/>
  <c r="P682" i="4"/>
  <c r="P683" i="4"/>
  <c r="P684" i="4"/>
  <c r="P685" i="4"/>
  <c r="P686" i="4"/>
  <c r="P687" i="4"/>
  <c r="P688" i="4"/>
  <c r="P689" i="4"/>
  <c r="P690" i="4"/>
  <c r="P691" i="4"/>
  <c r="P692" i="4"/>
  <c r="P693" i="4"/>
  <c r="P694" i="4"/>
  <c r="P695" i="4"/>
  <c r="P696" i="4"/>
  <c r="P697" i="4"/>
  <c r="P698" i="4"/>
  <c r="P699" i="4"/>
  <c r="P700" i="4"/>
  <c r="P701" i="4"/>
  <c r="P702" i="4"/>
  <c r="P703" i="4"/>
  <c r="P704" i="4"/>
  <c r="P705" i="4"/>
  <c r="P706" i="4"/>
  <c r="P707" i="4"/>
  <c r="P708" i="4"/>
  <c r="P709" i="4"/>
  <c r="P710" i="4"/>
  <c r="P711" i="4"/>
  <c r="P712" i="4"/>
  <c r="P713" i="4"/>
  <c r="P714" i="4"/>
  <c r="P715" i="4"/>
  <c r="P716" i="4"/>
  <c r="P717" i="4"/>
  <c r="P718" i="4"/>
  <c r="P719" i="4"/>
  <c r="P720" i="4"/>
  <c r="P721" i="4"/>
  <c r="P722" i="4"/>
  <c r="P723" i="4"/>
  <c r="P724" i="4"/>
  <c r="P725" i="4"/>
  <c r="P726" i="4"/>
  <c r="P727" i="4"/>
  <c r="P728" i="4"/>
  <c r="P729" i="4"/>
  <c r="P730" i="4"/>
  <c r="P731" i="4"/>
  <c r="P732" i="4"/>
  <c r="P733" i="4"/>
  <c r="P734" i="4"/>
  <c r="P735" i="4"/>
  <c r="P736" i="4"/>
  <c r="P737" i="4"/>
  <c r="P738" i="4"/>
  <c r="P739" i="4"/>
  <c r="P740" i="4"/>
  <c r="P741" i="4"/>
  <c r="P742" i="4"/>
  <c r="P743" i="4"/>
  <c r="P744" i="4"/>
  <c r="P745" i="4"/>
  <c r="P746" i="4"/>
  <c r="P747" i="4"/>
  <c r="P748" i="4"/>
  <c r="P749" i="4"/>
  <c r="P750" i="4"/>
  <c r="P751" i="4"/>
  <c r="P752" i="4"/>
  <c r="P753" i="4"/>
  <c r="P754" i="4"/>
  <c r="P755" i="4"/>
  <c r="P756" i="4"/>
  <c r="P757" i="4"/>
  <c r="P758" i="4"/>
  <c r="P759" i="4"/>
  <c r="P760" i="4"/>
  <c r="P761" i="4"/>
  <c r="P762" i="4"/>
  <c r="P763" i="4"/>
  <c r="P764" i="4"/>
  <c r="P765" i="4"/>
  <c r="P766" i="4"/>
  <c r="P767" i="4"/>
  <c r="P768" i="4"/>
  <c r="P769" i="4"/>
  <c r="P770" i="4"/>
  <c r="P771" i="4"/>
  <c r="P772" i="4"/>
  <c r="P773" i="4"/>
  <c r="P774" i="4"/>
  <c r="P775" i="4"/>
  <c r="P776" i="4"/>
  <c r="P777" i="4"/>
  <c r="P778" i="4"/>
  <c r="P779" i="4"/>
  <c r="P780" i="4"/>
  <c r="P781" i="4"/>
  <c r="P782" i="4"/>
  <c r="P783" i="4"/>
  <c r="P784" i="4"/>
  <c r="P785" i="4"/>
  <c r="P786" i="4"/>
  <c r="P787" i="4"/>
  <c r="P788" i="4"/>
  <c r="P789" i="4"/>
  <c r="P790" i="4"/>
  <c r="P791" i="4"/>
  <c r="P792" i="4"/>
  <c r="P793" i="4"/>
  <c r="P794" i="4"/>
  <c r="P795" i="4"/>
  <c r="P796" i="4"/>
  <c r="P797" i="4"/>
  <c r="P798" i="4"/>
  <c r="P799" i="4"/>
  <c r="P800" i="4"/>
  <c r="P801" i="4"/>
  <c r="P802" i="4"/>
  <c r="P803" i="4"/>
  <c r="P804" i="4"/>
  <c r="P805" i="4"/>
  <c r="P806" i="4"/>
  <c r="P807" i="4"/>
  <c r="P808" i="4"/>
  <c r="P809" i="4"/>
  <c r="P810" i="4"/>
  <c r="P811" i="4"/>
  <c r="P812" i="4"/>
  <c r="P813" i="4"/>
  <c r="P814" i="4"/>
  <c r="P815" i="4"/>
  <c r="P816" i="4"/>
  <c r="P817" i="4"/>
  <c r="P818" i="4"/>
  <c r="P819" i="4"/>
  <c r="P820" i="4"/>
  <c r="P821" i="4"/>
  <c r="P822" i="4"/>
  <c r="P823" i="4"/>
  <c r="P824" i="4"/>
  <c r="P825" i="4"/>
  <c r="P826" i="4"/>
  <c r="P827" i="4"/>
  <c r="P828" i="4"/>
  <c r="P829" i="4"/>
  <c r="P830" i="4"/>
  <c r="P831" i="4"/>
  <c r="P832" i="4"/>
  <c r="P833" i="4"/>
  <c r="P834" i="4"/>
  <c r="P835" i="4"/>
  <c r="P836" i="4"/>
  <c r="P837" i="4"/>
  <c r="P838" i="4"/>
  <c r="P839" i="4"/>
  <c r="P840" i="4"/>
  <c r="P841" i="4"/>
  <c r="P842" i="4"/>
  <c r="P843" i="4"/>
  <c r="P844" i="4"/>
  <c r="P845" i="4"/>
  <c r="P846" i="4"/>
  <c r="P847" i="4"/>
  <c r="P848" i="4"/>
  <c r="P849" i="4"/>
  <c r="P850" i="4"/>
  <c r="P851" i="4"/>
  <c r="P852" i="4"/>
  <c r="P853" i="4"/>
  <c r="P854" i="4"/>
  <c r="P855" i="4"/>
  <c r="P856" i="4"/>
  <c r="P857" i="4"/>
  <c r="P858" i="4"/>
  <c r="P859" i="4"/>
  <c r="P860" i="4"/>
  <c r="P861" i="4"/>
  <c r="P862" i="4"/>
  <c r="P863" i="4"/>
  <c r="P864" i="4"/>
  <c r="P865" i="4"/>
  <c r="P866" i="4"/>
  <c r="P867" i="4"/>
  <c r="P868" i="4"/>
  <c r="P869" i="4"/>
  <c r="P870" i="4"/>
  <c r="P871" i="4"/>
  <c r="P872" i="4"/>
  <c r="P873" i="4"/>
  <c r="P874" i="4"/>
  <c r="P875" i="4"/>
  <c r="P876" i="4"/>
  <c r="P877" i="4"/>
  <c r="P878" i="4"/>
  <c r="P879" i="4"/>
  <c r="P880" i="4"/>
  <c r="P881" i="4"/>
  <c r="P882" i="4"/>
  <c r="P883" i="4"/>
  <c r="P884" i="4"/>
  <c r="P885" i="4"/>
  <c r="P886" i="4"/>
  <c r="P887" i="4"/>
  <c r="P888" i="4"/>
  <c r="P889" i="4"/>
  <c r="P890" i="4"/>
  <c r="P891" i="4"/>
  <c r="P892" i="4"/>
  <c r="P893" i="4"/>
  <c r="P894" i="4"/>
  <c r="P895" i="4"/>
  <c r="P896" i="4"/>
  <c r="P897" i="4"/>
  <c r="P898" i="4"/>
  <c r="P899" i="4"/>
  <c r="P900" i="4"/>
  <c r="P901" i="4"/>
  <c r="P902" i="4"/>
  <c r="P903" i="4"/>
  <c r="P904" i="4"/>
  <c r="P905" i="4"/>
  <c r="P906" i="4"/>
  <c r="P907" i="4"/>
  <c r="P908" i="4"/>
  <c r="P909" i="4"/>
  <c r="P910" i="4"/>
  <c r="P911" i="4"/>
  <c r="P912" i="4"/>
  <c r="P913" i="4"/>
  <c r="P914" i="4"/>
  <c r="P915" i="4"/>
  <c r="P916" i="4"/>
  <c r="P917" i="4"/>
  <c r="P918" i="4"/>
  <c r="P919" i="4"/>
  <c r="P920" i="4"/>
  <c r="P921" i="4"/>
  <c r="P922" i="4"/>
  <c r="P923" i="4"/>
  <c r="P924" i="4"/>
  <c r="P925" i="4"/>
  <c r="P926" i="4"/>
  <c r="P927" i="4"/>
  <c r="P928" i="4"/>
  <c r="P929" i="4"/>
  <c r="P930" i="4"/>
  <c r="P931" i="4"/>
  <c r="P932" i="4"/>
  <c r="P933" i="4"/>
  <c r="P934" i="4"/>
  <c r="P935" i="4"/>
  <c r="P936" i="4"/>
  <c r="P937" i="4"/>
  <c r="P938" i="4"/>
  <c r="P939" i="4"/>
  <c r="P940" i="4"/>
  <c r="P941" i="4"/>
  <c r="P942" i="4"/>
  <c r="P943" i="4"/>
  <c r="P944" i="4"/>
  <c r="P945" i="4"/>
  <c r="P946" i="4"/>
  <c r="P947" i="4"/>
  <c r="P948" i="4"/>
  <c r="P949" i="4"/>
  <c r="P950" i="4"/>
  <c r="P951" i="4"/>
  <c r="P952" i="4"/>
  <c r="P953" i="4"/>
  <c r="P954" i="4"/>
  <c r="P955" i="4"/>
  <c r="P956" i="4"/>
  <c r="P957" i="4"/>
  <c r="P958" i="4"/>
  <c r="P959" i="4"/>
  <c r="P960" i="4"/>
  <c r="P961" i="4"/>
  <c r="P962" i="4"/>
  <c r="P963" i="4"/>
  <c r="P964" i="4"/>
  <c r="P965" i="4"/>
  <c r="P966" i="4"/>
  <c r="P967" i="4"/>
  <c r="P968" i="4"/>
  <c r="P969" i="4"/>
  <c r="P970" i="4"/>
  <c r="P971" i="4"/>
  <c r="P972" i="4"/>
  <c r="P973" i="4"/>
  <c r="P974" i="4"/>
  <c r="P975" i="4"/>
  <c r="P976" i="4"/>
  <c r="P977" i="4"/>
  <c r="P978" i="4"/>
  <c r="P979" i="4"/>
  <c r="P980" i="4"/>
  <c r="P981" i="4"/>
  <c r="P982" i="4"/>
  <c r="P983" i="4"/>
  <c r="P984" i="4"/>
  <c r="P985" i="4"/>
  <c r="P986" i="4"/>
  <c r="P987" i="4"/>
  <c r="P988" i="4"/>
  <c r="P989" i="4"/>
  <c r="P990" i="4"/>
  <c r="P991" i="4"/>
  <c r="P992" i="4"/>
  <c r="P993" i="4"/>
  <c r="P994" i="4"/>
  <c r="P995" i="4"/>
  <c r="P996" i="4"/>
  <c r="P997" i="4"/>
  <c r="P998" i="4"/>
  <c r="P999" i="4"/>
  <c r="P1000" i="4"/>
  <c r="P1001" i="4"/>
  <c r="P1002" i="4"/>
  <c r="P1003" i="4"/>
  <c r="P1004" i="4"/>
  <c r="P1005" i="4"/>
  <c r="P1006" i="4"/>
  <c r="P1007" i="4"/>
  <c r="P1008" i="4"/>
  <c r="P1009" i="4"/>
  <c r="P1010" i="4"/>
  <c r="P1011" i="4"/>
  <c r="P1012" i="4"/>
  <c r="P1013" i="4"/>
  <c r="P1014" i="4"/>
  <c r="P1015" i="4"/>
  <c r="P1016" i="4"/>
  <c r="P1017" i="4"/>
  <c r="P1018" i="4"/>
  <c r="P1019" i="4"/>
  <c r="P1020" i="4"/>
  <c r="P1021" i="4"/>
  <c r="P1022" i="4"/>
  <c r="P1023" i="4"/>
  <c r="P1024" i="4"/>
  <c r="P1025" i="4"/>
  <c r="P1026" i="4"/>
  <c r="P1027" i="4"/>
  <c r="P1028" i="4"/>
  <c r="P1029" i="4"/>
  <c r="P1030" i="4"/>
  <c r="P1031" i="4"/>
  <c r="P1032" i="4"/>
  <c r="P1033" i="4"/>
  <c r="P1034" i="4"/>
  <c r="P1035" i="4"/>
  <c r="P1036" i="4"/>
  <c r="P1037" i="4"/>
  <c r="P1038" i="4"/>
  <c r="P1039" i="4"/>
  <c r="P1040" i="4"/>
  <c r="P1041" i="4"/>
  <c r="P1042" i="4"/>
  <c r="P1043" i="4"/>
  <c r="P1044" i="4"/>
  <c r="P1045" i="4"/>
  <c r="P1046" i="4"/>
  <c r="P1047" i="4"/>
  <c r="P1048" i="4"/>
  <c r="P1049" i="4"/>
  <c r="P1050" i="4"/>
  <c r="P1051" i="4"/>
  <c r="P1052" i="4"/>
  <c r="P1053" i="4"/>
  <c r="P1054" i="4"/>
  <c r="P1055" i="4"/>
  <c r="P1056" i="4"/>
  <c r="P1057" i="4"/>
  <c r="P1058" i="4"/>
  <c r="P1059" i="4"/>
  <c r="P1060" i="4"/>
  <c r="P1061" i="4"/>
  <c r="P1062" i="4"/>
  <c r="P1063" i="4"/>
  <c r="P1064" i="4"/>
  <c r="P1065" i="4"/>
  <c r="P1066" i="4"/>
  <c r="P1067" i="4"/>
  <c r="P1068" i="4"/>
  <c r="P1069" i="4"/>
  <c r="P1070" i="4"/>
  <c r="P1071" i="4"/>
  <c r="P1072" i="4"/>
  <c r="P1073" i="4"/>
  <c r="P1074" i="4"/>
  <c r="P1075" i="4"/>
  <c r="P1076" i="4"/>
  <c r="P1077" i="4"/>
  <c r="P1078" i="4"/>
  <c r="P1079" i="4"/>
  <c r="P1080" i="4"/>
  <c r="P1081" i="4"/>
  <c r="P1082" i="4"/>
  <c r="P1083" i="4"/>
  <c r="P1084" i="4"/>
  <c r="P1085" i="4"/>
  <c r="P1086" i="4"/>
  <c r="P1087" i="4"/>
  <c r="P1088" i="4"/>
  <c r="P1089" i="4"/>
  <c r="P1090" i="4"/>
  <c r="P1091" i="4"/>
  <c r="P1092" i="4"/>
  <c r="P1093" i="4"/>
  <c r="P1094" i="4"/>
  <c r="P1095" i="4"/>
  <c r="P1096" i="4"/>
  <c r="P1097" i="4"/>
  <c r="P1098" i="4"/>
  <c r="P1099" i="4"/>
  <c r="P1100" i="4"/>
  <c r="P1101" i="4"/>
  <c r="P1102" i="4"/>
  <c r="P1103" i="4"/>
  <c r="P1104" i="4"/>
  <c r="P1105" i="4"/>
  <c r="P1106" i="4"/>
  <c r="P1107" i="4"/>
  <c r="P1108" i="4"/>
  <c r="P1109" i="4"/>
  <c r="P1110" i="4"/>
  <c r="P1111" i="4"/>
  <c r="P1112" i="4"/>
  <c r="P1113" i="4"/>
  <c r="P1114" i="4"/>
  <c r="P1115" i="4"/>
  <c r="P1116" i="4"/>
  <c r="P1117" i="4"/>
  <c r="P1118" i="4"/>
  <c r="P1119" i="4"/>
  <c r="P1120" i="4"/>
  <c r="P1121" i="4"/>
  <c r="P1122" i="4"/>
  <c r="P1123" i="4"/>
  <c r="P1124" i="4"/>
  <c r="P1125" i="4"/>
  <c r="P1126" i="4"/>
  <c r="P1127" i="4"/>
  <c r="P1128" i="4"/>
  <c r="P1129" i="4"/>
  <c r="P1130" i="4"/>
  <c r="P1131" i="4"/>
  <c r="P1132" i="4"/>
  <c r="P1133" i="4"/>
  <c r="P1134" i="4"/>
  <c r="P1135" i="4"/>
  <c r="P1136" i="4"/>
  <c r="P1137" i="4"/>
  <c r="P1138" i="4"/>
  <c r="P1139" i="4"/>
  <c r="P1140" i="4"/>
  <c r="P1141" i="4"/>
  <c r="P1142" i="4"/>
  <c r="P1143" i="4"/>
  <c r="P1144" i="4"/>
  <c r="P1145" i="4"/>
  <c r="P1146" i="4"/>
  <c r="P1147" i="4"/>
  <c r="P1148" i="4"/>
  <c r="P1149" i="4"/>
  <c r="P1150" i="4"/>
  <c r="P1151" i="4"/>
  <c r="P1152" i="4"/>
  <c r="P1153" i="4"/>
  <c r="P1154" i="4"/>
  <c r="P1155" i="4"/>
  <c r="P1156" i="4"/>
  <c r="P1157" i="4"/>
  <c r="P1158" i="4"/>
  <c r="P1159" i="4"/>
  <c r="P1160" i="4"/>
  <c r="P1161" i="4"/>
  <c r="P1162" i="4"/>
  <c r="P1163" i="4"/>
  <c r="P1164" i="4"/>
  <c r="P1165" i="4"/>
  <c r="P1166" i="4"/>
  <c r="P1167" i="4"/>
  <c r="P1168" i="4"/>
  <c r="P1169" i="4"/>
  <c r="P1170" i="4"/>
  <c r="P1171" i="4"/>
  <c r="P1172" i="4"/>
  <c r="P1173" i="4"/>
  <c r="P1174" i="4"/>
  <c r="P1175" i="4"/>
  <c r="P1176" i="4"/>
  <c r="P1177" i="4"/>
  <c r="P1178" i="4"/>
  <c r="P1179" i="4"/>
  <c r="P1180" i="4"/>
  <c r="P1181" i="4"/>
  <c r="P1182" i="4"/>
  <c r="P1183" i="4"/>
  <c r="P1184" i="4"/>
  <c r="P1185" i="4"/>
  <c r="P1186" i="4"/>
  <c r="P1187" i="4"/>
  <c r="P1188" i="4"/>
  <c r="P1189" i="4"/>
  <c r="P1190" i="4"/>
  <c r="P1191" i="4"/>
  <c r="P1192" i="4"/>
  <c r="P1193" i="4"/>
  <c r="P1194" i="4"/>
  <c r="P1195" i="4"/>
  <c r="P1196" i="4"/>
  <c r="P1197" i="4"/>
  <c r="P1198" i="4"/>
  <c r="P1199" i="4"/>
  <c r="P1200" i="4"/>
  <c r="P1201" i="4"/>
  <c r="P1202" i="4"/>
  <c r="P1203" i="4"/>
  <c r="O24" i="21"/>
  <c r="O17" i="21"/>
  <c r="O18" i="21"/>
  <c r="O19" i="21"/>
  <c r="O20" i="21"/>
  <c r="O21" i="21"/>
  <c r="O22" i="21"/>
  <c r="O23" i="21"/>
  <c r="O16" i="21"/>
  <c r="O15" i="21"/>
  <c r="B2" i="4"/>
  <c r="A2" i="4"/>
  <c r="I2" i="4"/>
  <c r="C2" i="4"/>
  <c r="D2" i="4"/>
  <c r="E2" i="4"/>
  <c r="F2" i="4"/>
  <c r="G2" i="4"/>
  <c r="H2" i="4"/>
  <c r="B15" i="5" a="1"/>
  <c r="B15" i="5" s="1"/>
  <c r="B25" i="21"/>
  <c r="B26" i="21" s="1"/>
  <c r="D25" i="21"/>
  <c r="E25" i="21"/>
  <c r="F25" i="21"/>
  <c r="G25" i="21"/>
  <c r="H25" i="21"/>
  <c r="I25" i="21"/>
  <c r="J25" i="21"/>
  <c r="K25" i="21"/>
  <c r="L25" i="21"/>
  <c r="M25" i="21"/>
  <c r="N25" i="21"/>
  <c r="C25" i="21"/>
  <c r="C29" i="21"/>
  <c r="C28" i="21"/>
  <c r="C9" i="21"/>
  <c r="C7" i="21"/>
  <c r="C6" i="21"/>
  <c r="C5" i="21"/>
  <c r="L4" i="4"/>
  <c r="L5"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L558" i="4"/>
  <c r="L559" i="4"/>
  <c r="L560" i="4"/>
  <c r="L561" i="4"/>
  <c r="L562" i="4"/>
  <c r="L563" i="4"/>
  <c r="L564" i="4"/>
  <c r="L565" i="4"/>
  <c r="L566" i="4"/>
  <c r="L567" i="4"/>
  <c r="L568" i="4"/>
  <c r="L569" i="4"/>
  <c r="L570" i="4"/>
  <c r="L571" i="4"/>
  <c r="L572" i="4"/>
  <c r="L573" i="4"/>
  <c r="L574" i="4"/>
  <c r="L575" i="4"/>
  <c r="L576" i="4"/>
  <c r="L577" i="4"/>
  <c r="L578" i="4"/>
  <c r="L579" i="4"/>
  <c r="L580" i="4"/>
  <c r="L581" i="4"/>
  <c r="L582" i="4"/>
  <c r="L583" i="4"/>
  <c r="L584" i="4"/>
  <c r="L585" i="4"/>
  <c r="L586" i="4"/>
  <c r="L587" i="4"/>
  <c r="L588" i="4"/>
  <c r="L589" i="4"/>
  <c r="L590" i="4"/>
  <c r="L591" i="4"/>
  <c r="L592" i="4"/>
  <c r="L593" i="4"/>
  <c r="L594" i="4"/>
  <c r="L595" i="4"/>
  <c r="L596" i="4"/>
  <c r="L597" i="4"/>
  <c r="L598" i="4"/>
  <c r="L599" i="4"/>
  <c r="L600" i="4"/>
  <c r="L601" i="4"/>
  <c r="L602" i="4"/>
  <c r="L603" i="4"/>
  <c r="L604" i="4"/>
  <c r="L605" i="4"/>
  <c r="L606" i="4"/>
  <c r="L607" i="4"/>
  <c r="L608" i="4"/>
  <c r="L609" i="4"/>
  <c r="L610" i="4"/>
  <c r="L611" i="4"/>
  <c r="L612" i="4"/>
  <c r="L613" i="4"/>
  <c r="L614" i="4"/>
  <c r="L615" i="4"/>
  <c r="L616" i="4"/>
  <c r="L617" i="4"/>
  <c r="L618" i="4"/>
  <c r="L619" i="4"/>
  <c r="L620" i="4"/>
  <c r="L621" i="4"/>
  <c r="L622" i="4"/>
  <c r="L623" i="4"/>
  <c r="L624" i="4"/>
  <c r="L625" i="4"/>
  <c r="L626" i="4"/>
  <c r="L627" i="4"/>
  <c r="L628" i="4"/>
  <c r="L629" i="4"/>
  <c r="L630" i="4"/>
  <c r="L631" i="4"/>
  <c r="L632" i="4"/>
  <c r="L633" i="4"/>
  <c r="L634" i="4"/>
  <c r="L635" i="4"/>
  <c r="L636" i="4"/>
  <c r="L637" i="4"/>
  <c r="L638" i="4"/>
  <c r="L639" i="4"/>
  <c r="L640" i="4"/>
  <c r="L641" i="4"/>
  <c r="L642" i="4"/>
  <c r="L643" i="4"/>
  <c r="L644" i="4"/>
  <c r="L645" i="4"/>
  <c r="L646" i="4"/>
  <c r="L647" i="4"/>
  <c r="L648" i="4"/>
  <c r="L649" i="4"/>
  <c r="L650" i="4"/>
  <c r="L651" i="4"/>
  <c r="L652" i="4"/>
  <c r="L653" i="4"/>
  <c r="L654" i="4"/>
  <c r="L655" i="4"/>
  <c r="L656" i="4"/>
  <c r="L657" i="4"/>
  <c r="L658" i="4"/>
  <c r="L659" i="4"/>
  <c r="L660" i="4"/>
  <c r="L661" i="4"/>
  <c r="L662" i="4"/>
  <c r="L663" i="4"/>
  <c r="L664" i="4"/>
  <c r="L665" i="4"/>
  <c r="L666" i="4"/>
  <c r="L667" i="4"/>
  <c r="L668" i="4"/>
  <c r="L669" i="4"/>
  <c r="L670" i="4"/>
  <c r="L671" i="4"/>
  <c r="L672" i="4"/>
  <c r="L673" i="4"/>
  <c r="L674" i="4"/>
  <c r="L675" i="4"/>
  <c r="L676" i="4"/>
  <c r="L677" i="4"/>
  <c r="L678" i="4"/>
  <c r="L679" i="4"/>
  <c r="L680" i="4"/>
  <c r="L681" i="4"/>
  <c r="L682" i="4"/>
  <c r="L683" i="4"/>
  <c r="L684" i="4"/>
  <c r="L685" i="4"/>
  <c r="L686" i="4"/>
  <c r="L687" i="4"/>
  <c r="L688" i="4"/>
  <c r="L689" i="4"/>
  <c r="L690" i="4"/>
  <c r="L691" i="4"/>
  <c r="L692" i="4"/>
  <c r="L693" i="4"/>
  <c r="L694" i="4"/>
  <c r="L695" i="4"/>
  <c r="L696" i="4"/>
  <c r="L697" i="4"/>
  <c r="L698" i="4"/>
  <c r="L699" i="4"/>
  <c r="L700" i="4"/>
  <c r="L701" i="4"/>
  <c r="L702" i="4"/>
  <c r="L703" i="4"/>
  <c r="L704" i="4"/>
  <c r="L705" i="4"/>
  <c r="L706" i="4"/>
  <c r="L707" i="4"/>
  <c r="L708" i="4"/>
  <c r="L709" i="4"/>
  <c r="L710" i="4"/>
  <c r="L711" i="4"/>
  <c r="L712" i="4"/>
  <c r="L713" i="4"/>
  <c r="L714" i="4"/>
  <c r="L715" i="4"/>
  <c r="L716" i="4"/>
  <c r="L717" i="4"/>
  <c r="L718" i="4"/>
  <c r="L719" i="4"/>
  <c r="L720" i="4"/>
  <c r="L721" i="4"/>
  <c r="L722" i="4"/>
  <c r="L723" i="4"/>
  <c r="L724" i="4"/>
  <c r="L725" i="4"/>
  <c r="L726" i="4"/>
  <c r="L727" i="4"/>
  <c r="L728" i="4"/>
  <c r="L729" i="4"/>
  <c r="L730" i="4"/>
  <c r="L731" i="4"/>
  <c r="L732" i="4"/>
  <c r="L733" i="4"/>
  <c r="L734" i="4"/>
  <c r="L735" i="4"/>
  <c r="L736" i="4"/>
  <c r="L737" i="4"/>
  <c r="L738" i="4"/>
  <c r="L739" i="4"/>
  <c r="L740" i="4"/>
  <c r="L741" i="4"/>
  <c r="L742" i="4"/>
  <c r="L743" i="4"/>
  <c r="L744" i="4"/>
  <c r="L745" i="4"/>
  <c r="L746" i="4"/>
  <c r="L747" i="4"/>
  <c r="L748" i="4"/>
  <c r="L749" i="4"/>
  <c r="L750" i="4"/>
  <c r="L751" i="4"/>
  <c r="L752" i="4"/>
  <c r="L753" i="4"/>
  <c r="L754" i="4"/>
  <c r="L755" i="4"/>
  <c r="L756" i="4"/>
  <c r="L757" i="4"/>
  <c r="L758" i="4"/>
  <c r="L759" i="4"/>
  <c r="L760" i="4"/>
  <c r="L761" i="4"/>
  <c r="L762" i="4"/>
  <c r="L763" i="4"/>
  <c r="L764" i="4"/>
  <c r="L765" i="4"/>
  <c r="L766" i="4"/>
  <c r="L767" i="4"/>
  <c r="L768" i="4"/>
  <c r="L769" i="4"/>
  <c r="L770" i="4"/>
  <c r="L771" i="4"/>
  <c r="L772" i="4"/>
  <c r="L773" i="4"/>
  <c r="L774" i="4"/>
  <c r="L775" i="4"/>
  <c r="L776" i="4"/>
  <c r="L777" i="4"/>
  <c r="L778" i="4"/>
  <c r="L779" i="4"/>
  <c r="L780" i="4"/>
  <c r="L781" i="4"/>
  <c r="L782" i="4"/>
  <c r="L783" i="4"/>
  <c r="L784" i="4"/>
  <c r="L785" i="4"/>
  <c r="L786" i="4"/>
  <c r="L787" i="4"/>
  <c r="L788" i="4"/>
  <c r="L789" i="4"/>
  <c r="L790" i="4"/>
  <c r="L791" i="4"/>
  <c r="L792" i="4"/>
  <c r="L793" i="4"/>
  <c r="L794" i="4"/>
  <c r="L795" i="4"/>
  <c r="L796" i="4"/>
  <c r="L797" i="4"/>
  <c r="L798" i="4"/>
  <c r="L799" i="4"/>
  <c r="L800" i="4"/>
  <c r="L801" i="4"/>
  <c r="L802" i="4"/>
  <c r="L803" i="4"/>
  <c r="L804" i="4"/>
  <c r="L805" i="4"/>
  <c r="L806" i="4"/>
  <c r="L807" i="4"/>
  <c r="L808" i="4"/>
  <c r="L809" i="4"/>
  <c r="L810" i="4"/>
  <c r="L811" i="4"/>
  <c r="L812" i="4"/>
  <c r="L813" i="4"/>
  <c r="L814" i="4"/>
  <c r="L815" i="4"/>
  <c r="L816" i="4"/>
  <c r="L817" i="4"/>
  <c r="L818" i="4"/>
  <c r="L819" i="4"/>
  <c r="L820" i="4"/>
  <c r="L821" i="4"/>
  <c r="L822" i="4"/>
  <c r="L823" i="4"/>
  <c r="L824" i="4"/>
  <c r="L825" i="4"/>
  <c r="L826" i="4"/>
  <c r="L827" i="4"/>
  <c r="L828" i="4"/>
  <c r="L829" i="4"/>
  <c r="L830" i="4"/>
  <c r="L831" i="4"/>
  <c r="L832" i="4"/>
  <c r="L833" i="4"/>
  <c r="L834" i="4"/>
  <c r="L835" i="4"/>
  <c r="L836" i="4"/>
  <c r="L837" i="4"/>
  <c r="L838" i="4"/>
  <c r="L839" i="4"/>
  <c r="L840" i="4"/>
  <c r="L841" i="4"/>
  <c r="L842" i="4"/>
  <c r="L843" i="4"/>
  <c r="L844" i="4"/>
  <c r="L845" i="4"/>
  <c r="L846" i="4"/>
  <c r="L847" i="4"/>
  <c r="L848" i="4"/>
  <c r="L849" i="4"/>
  <c r="L850" i="4"/>
  <c r="L851" i="4"/>
  <c r="L852" i="4"/>
  <c r="L853" i="4"/>
  <c r="L854" i="4"/>
  <c r="L855" i="4"/>
  <c r="L856" i="4"/>
  <c r="L857" i="4"/>
  <c r="L858" i="4"/>
  <c r="L859" i="4"/>
  <c r="L860" i="4"/>
  <c r="L861" i="4"/>
  <c r="L862" i="4"/>
  <c r="L863" i="4"/>
  <c r="L864" i="4"/>
  <c r="L865" i="4"/>
  <c r="L866" i="4"/>
  <c r="L867" i="4"/>
  <c r="L868" i="4"/>
  <c r="L869" i="4"/>
  <c r="L870" i="4"/>
  <c r="L871" i="4"/>
  <c r="L872" i="4"/>
  <c r="L873" i="4"/>
  <c r="L874" i="4"/>
  <c r="L875" i="4"/>
  <c r="L876" i="4"/>
  <c r="L877" i="4"/>
  <c r="L878" i="4"/>
  <c r="L879" i="4"/>
  <c r="L880" i="4"/>
  <c r="L881" i="4"/>
  <c r="L882" i="4"/>
  <c r="L883" i="4"/>
  <c r="L884" i="4"/>
  <c r="L885" i="4"/>
  <c r="L886" i="4"/>
  <c r="L887" i="4"/>
  <c r="L888" i="4"/>
  <c r="L889" i="4"/>
  <c r="L890" i="4"/>
  <c r="L891" i="4"/>
  <c r="L892" i="4"/>
  <c r="L893" i="4"/>
  <c r="L894" i="4"/>
  <c r="L895" i="4"/>
  <c r="L896" i="4"/>
  <c r="L897" i="4"/>
  <c r="L898" i="4"/>
  <c r="L899" i="4"/>
  <c r="L900" i="4"/>
  <c r="L901" i="4"/>
  <c r="L902" i="4"/>
  <c r="L903" i="4"/>
  <c r="L904" i="4"/>
  <c r="L905" i="4"/>
  <c r="L906" i="4"/>
  <c r="L907" i="4"/>
  <c r="L908" i="4"/>
  <c r="L909" i="4"/>
  <c r="L910" i="4"/>
  <c r="L911" i="4"/>
  <c r="L912" i="4"/>
  <c r="L913" i="4"/>
  <c r="L914" i="4"/>
  <c r="L915" i="4"/>
  <c r="L916" i="4"/>
  <c r="L917" i="4"/>
  <c r="L918" i="4"/>
  <c r="L919" i="4"/>
  <c r="L920" i="4"/>
  <c r="L921" i="4"/>
  <c r="L922" i="4"/>
  <c r="L923" i="4"/>
  <c r="L924" i="4"/>
  <c r="L925" i="4"/>
  <c r="L926" i="4"/>
  <c r="L927" i="4"/>
  <c r="L928" i="4"/>
  <c r="L929" i="4"/>
  <c r="L930" i="4"/>
  <c r="L931" i="4"/>
  <c r="L932" i="4"/>
  <c r="L933" i="4"/>
  <c r="L934" i="4"/>
  <c r="L935" i="4"/>
  <c r="L936" i="4"/>
  <c r="L937" i="4"/>
  <c r="L938" i="4"/>
  <c r="L939" i="4"/>
  <c r="L940" i="4"/>
  <c r="L941" i="4"/>
  <c r="L942" i="4"/>
  <c r="L943" i="4"/>
  <c r="L944" i="4"/>
  <c r="L945" i="4"/>
  <c r="L946" i="4"/>
  <c r="L947" i="4"/>
  <c r="L948" i="4"/>
  <c r="L949" i="4"/>
  <c r="L950" i="4"/>
  <c r="L951" i="4"/>
  <c r="L952" i="4"/>
  <c r="L953" i="4"/>
  <c r="L954" i="4"/>
  <c r="L955" i="4"/>
  <c r="L956" i="4"/>
  <c r="L957" i="4"/>
  <c r="L958" i="4"/>
  <c r="L959" i="4"/>
  <c r="L960" i="4"/>
  <c r="L961" i="4"/>
  <c r="L962" i="4"/>
  <c r="L963" i="4"/>
  <c r="L964" i="4"/>
  <c r="L965" i="4"/>
  <c r="L966" i="4"/>
  <c r="L967" i="4"/>
  <c r="L968" i="4"/>
  <c r="L969" i="4"/>
  <c r="L970" i="4"/>
  <c r="L971" i="4"/>
  <c r="L972" i="4"/>
  <c r="L973" i="4"/>
  <c r="L974" i="4"/>
  <c r="L975" i="4"/>
  <c r="L976" i="4"/>
  <c r="L977" i="4"/>
  <c r="L978" i="4"/>
  <c r="L979" i="4"/>
  <c r="L980" i="4"/>
  <c r="L981" i="4"/>
  <c r="L982" i="4"/>
  <c r="L983" i="4"/>
  <c r="L984" i="4"/>
  <c r="L985" i="4"/>
  <c r="L986" i="4"/>
  <c r="L987" i="4"/>
  <c r="L988" i="4"/>
  <c r="L989" i="4"/>
  <c r="L990" i="4"/>
  <c r="L991" i="4"/>
  <c r="L992" i="4"/>
  <c r="L993" i="4"/>
  <c r="L994" i="4"/>
  <c r="L995" i="4"/>
  <c r="L996" i="4"/>
  <c r="L997" i="4"/>
  <c r="L998" i="4"/>
  <c r="L999" i="4"/>
  <c r="L1000" i="4"/>
  <c r="L1001" i="4"/>
  <c r="L1002" i="4"/>
  <c r="L1003" i="4"/>
  <c r="L1004" i="4"/>
  <c r="L1005" i="4"/>
  <c r="L1006" i="4"/>
  <c r="L1007" i="4"/>
  <c r="L1008" i="4"/>
  <c r="L1009" i="4"/>
  <c r="L1010" i="4"/>
  <c r="L1011" i="4"/>
  <c r="L1012" i="4"/>
  <c r="L1013" i="4"/>
  <c r="L1014" i="4"/>
  <c r="L1015" i="4"/>
  <c r="L1016" i="4"/>
  <c r="L1017" i="4"/>
  <c r="L1018" i="4"/>
  <c r="L1019" i="4"/>
  <c r="L1020" i="4"/>
  <c r="L1021" i="4"/>
  <c r="L1022" i="4"/>
  <c r="L1023" i="4"/>
  <c r="L1024" i="4"/>
  <c r="L1025" i="4"/>
  <c r="L1026" i="4"/>
  <c r="L1027" i="4"/>
  <c r="L1028" i="4"/>
  <c r="L1029" i="4"/>
  <c r="L1030" i="4"/>
  <c r="L1031" i="4"/>
  <c r="L1032" i="4"/>
  <c r="L1033" i="4"/>
  <c r="L1034" i="4"/>
  <c r="L1035" i="4"/>
  <c r="L1036" i="4"/>
  <c r="L1037" i="4"/>
  <c r="L1038" i="4"/>
  <c r="L1039" i="4"/>
  <c r="L1040" i="4"/>
  <c r="L1041" i="4"/>
  <c r="L1042" i="4"/>
  <c r="L1043" i="4"/>
  <c r="L1044" i="4"/>
  <c r="L1045" i="4"/>
  <c r="L1046" i="4"/>
  <c r="L1047" i="4"/>
  <c r="L1048" i="4"/>
  <c r="L1049" i="4"/>
  <c r="L1050" i="4"/>
  <c r="L1051" i="4"/>
  <c r="L1052" i="4"/>
  <c r="L1053" i="4"/>
  <c r="L1054" i="4"/>
  <c r="L1055" i="4"/>
  <c r="L1056" i="4"/>
  <c r="L1057" i="4"/>
  <c r="L1058" i="4"/>
  <c r="L1059" i="4"/>
  <c r="L1060" i="4"/>
  <c r="L1061" i="4"/>
  <c r="L1062" i="4"/>
  <c r="L1063" i="4"/>
  <c r="L1064" i="4"/>
  <c r="L1065" i="4"/>
  <c r="L1066" i="4"/>
  <c r="L1067" i="4"/>
  <c r="L1068" i="4"/>
  <c r="L1069" i="4"/>
  <c r="L1070" i="4"/>
  <c r="L1071" i="4"/>
  <c r="L1072" i="4"/>
  <c r="L1073" i="4"/>
  <c r="L1074" i="4"/>
  <c r="L1075" i="4"/>
  <c r="L1076" i="4"/>
  <c r="L1077" i="4"/>
  <c r="L1078" i="4"/>
  <c r="L1079" i="4"/>
  <c r="L1080" i="4"/>
  <c r="L1081" i="4"/>
  <c r="L1082" i="4"/>
  <c r="L1083" i="4"/>
  <c r="L1084" i="4"/>
  <c r="L1085" i="4"/>
  <c r="L1086" i="4"/>
  <c r="L1087" i="4"/>
  <c r="L1088" i="4"/>
  <c r="L1089" i="4"/>
  <c r="L1090" i="4"/>
  <c r="L1091" i="4"/>
  <c r="L1092" i="4"/>
  <c r="L1093" i="4"/>
  <c r="L1094" i="4"/>
  <c r="L1095" i="4"/>
  <c r="L1096" i="4"/>
  <c r="L1097" i="4"/>
  <c r="L1098" i="4"/>
  <c r="L1099" i="4"/>
  <c r="L1100" i="4"/>
  <c r="L1101" i="4"/>
  <c r="L1102" i="4"/>
  <c r="L1103" i="4"/>
  <c r="L1104" i="4"/>
  <c r="L1105" i="4"/>
  <c r="L1106" i="4"/>
  <c r="L1107" i="4"/>
  <c r="L1108" i="4"/>
  <c r="L1109" i="4"/>
  <c r="L1110" i="4"/>
  <c r="L1111" i="4"/>
  <c r="L1112" i="4"/>
  <c r="L1113" i="4"/>
  <c r="L1114" i="4"/>
  <c r="L1115" i="4"/>
  <c r="L1116" i="4"/>
  <c r="L1117" i="4"/>
  <c r="L1118" i="4"/>
  <c r="L1119" i="4"/>
  <c r="L1120" i="4"/>
  <c r="L1121" i="4"/>
  <c r="L1122" i="4"/>
  <c r="L1123" i="4"/>
  <c r="L1124" i="4"/>
  <c r="L1125" i="4"/>
  <c r="L1126" i="4"/>
  <c r="L1127" i="4"/>
  <c r="L1128" i="4"/>
  <c r="L1129" i="4"/>
  <c r="L1130" i="4"/>
  <c r="L1131" i="4"/>
  <c r="L1132" i="4"/>
  <c r="L1133" i="4"/>
  <c r="L1134" i="4"/>
  <c r="L1135" i="4"/>
  <c r="L1136" i="4"/>
  <c r="L1137" i="4"/>
  <c r="L1138" i="4"/>
  <c r="L1139" i="4"/>
  <c r="L1140" i="4"/>
  <c r="L1141" i="4"/>
  <c r="L1142" i="4"/>
  <c r="L1143" i="4"/>
  <c r="L1144" i="4"/>
  <c r="L1145" i="4"/>
  <c r="L1146" i="4"/>
  <c r="L1147" i="4"/>
  <c r="L1148" i="4"/>
  <c r="L1149" i="4"/>
  <c r="L1150" i="4"/>
  <c r="L1151" i="4"/>
  <c r="L1152" i="4"/>
  <c r="L1153" i="4"/>
  <c r="L1154" i="4"/>
  <c r="L1155" i="4"/>
  <c r="L1156" i="4"/>
  <c r="L1157" i="4"/>
  <c r="L1158" i="4"/>
  <c r="L1159" i="4"/>
  <c r="L1160" i="4"/>
  <c r="L1161" i="4"/>
  <c r="L1162" i="4"/>
  <c r="L1163" i="4"/>
  <c r="L1164" i="4"/>
  <c r="L1165" i="4"/>
  <c r="L1166" i="4"/>
  <c r="L1167" i="4"/>
  <c r="L1168" i="4"/>
  <c r="L1169" i="4"/>
  <c r="L1170" i="4"/>
  <c r="L1171" i="4"/>
  <c r="L1172" i="4"/>
  <c r="L1173" i="4"/>
  <c r="L1174" i="4"/>
  <c r="L1175" i="4"/>
  <c r="L1176" i="4"/>
  <c r="L1177" i="4"/>
  <c r="L1178" i="4"/>
  <c r="L1179" i="4"/>
  <c r="L1180" i="4"/>
  <c r="L1181" i="4"/>
  <c r="L1182" i="4"/>
  <c r="L1183" i="4"/>
  <c r="L1184" i="4"/>
  <c r="L1185" i="4"/>
  <c r="L1186" i="4"/>
  <c r="L1187" i="4"/>
  <c r="L1188" i="4"/>
  <c r="L1189" i="4"/>
  <c r="L1190" i="4"/>
  <c r="L1191" i="4"/>
  <c r="L1192" i="4"/>
  <c r="L1193" i="4"/>
  <c r="L1194" i="4"/>
  <c r="L1195" i="4"/>
  <c r="L1196" i="4"/>
  <c r="L1197" i="4"/>
  <c r="L1198" i="4"/>
  <c r="L1199" i="4"/>
  <c r="L1200" i="4"/>
  <c r="L1201" i="4"/>
  <c r="L1202" i="4"/>
  <c r="L1203" i="4"/>
  <c r="F5" i="20"/>
  <c r="B9" i="6"/>
  <c r="B9" i="5"/>
  <c r="B18" i="5" s="1" a="1"/>
  <c r="B18" i="5" s="1"/>
  <c r="B7" i="5"/>
  <c r="B6" i="5"/>
  <c r="B5" i="5"/>
  <c r="B125" i="20" s="1"/>
  <c r="I397" i="20"/>
  <c r="D365" i="20"/>
  <c r="D397" i="20" s="1"/>
  <c r="A365" i="20"/>
  <c r="I357" i="20"/>
  <c r="D325" i="20"/>
  <c r="D357" i="20" s="1"/>
  <c r="I317" i="20"/>
  <c r="D285" i="20"/>
  <c r="D317" i="20" s="1"/>
  <c r="I277" i="20"/>
  <c r="D245" i="20"/>
  <c r="D277" i="20" s="1"/>
  <c r="I237" i="20"/>
  <c r="D205" i="20"/>
  <c r="D237" i="20" s="1"/>
  <c r="I197" i="20"/>
  <c r="D165" i="20"/>
  <c r="D197" i="20" s="1"/>
  <c r="A165" i="20"/>
  <c r="I157" i="20"/>
  <c r="D125" i="20"/>
  <c r="I117" i="20"/>
  <c r="D85" i="20"/>
  <c r="D117" i="20" s="1"/>
  <c r="I77" i="20"/>
  <c r="D45" i="20"/>
  <c r="D77" i="20" s="1"/>
  <c r="I37" i="20"/>
  <c r="D5" i="20"/>
  <c r="D37" i="20" s="1"/>
  <c r="A325" i="20"/>
  <c r="B17" i="5" l="1" a="1"/>
  <c r="B17" i="5" s="1"/>
  <c r="B16" i="5" a="1"/>
  <c r="B16" i="5" s="1"/>
  <c r="B24" i="5" a="1"/>
  <c r="B24" i="5" s="1"/>
  <c r="B23" i="5" a="1"/>
  <c r="B23" i="5" s="1"/>
  <c r="B21" i="5" a="1"/>
  <c r="B21" i="5" s="1"/>
  <c r="B20" i="5" a="1"/>
  <c r="B20" i="5" s="1"/>
  <c r="B22" i="5" a="1"/>
  <c r="B22" i="5" s="1"/>
  <c r="B19" i="5" a="1"/>
  <c r="B19" i="5" s="1"/>
  <c r="C26" i="21"/>
  <c r="B365" i="20"/>
  <c r="B45" i="20"/>
  <c r="B5" i="20"/>
  <c r="D26" i="21"/>
  <c r="E26" i="21" s="1"/>
  <c r="F26" i="21" s="1"/>
  <c r="G26" i="21" s="1"/>
  <c r="H26" i="21" s="1"/>
  <c r="I26" i="21" s="1"/>
  <c r="J26" i="21" s="1"/>
  <c r="K26" i="21" s="1"/>
  <c r="L26" i="21" s="1"/>
  <c r="M26" i="21" s="1"/>
  <c r="N26" i="21" s="1"/>
  <c r="O26" i="21" s="1"/>
  <c r="O25" i="21"/>
  <c r="F325" i="20"/>
  <c r="A130" i="20" a="1"/>
  <c r="A130" i="20" s="1"/>
  <c r="F365" i="20"/>
  <c r="F245" i="20"/>
  <c r="F165" i="20"/>
  <c r="F45" i="20"/>
  <c r="F285" i="20"/>
  <c r="F205" i="20"/>
  <c r="F85" i="20"/>
  <c r="F125" i="20"/>
  <c r="A290" i="20" a="1"/>
  <c r="A290" i="20" s="1"/>
  <c r="B205" i="20"/>
  <c r="D90" i="20" a="1"/>
  <c r="D90" i="20" s="1"/>
  <c r="B90" i="20" a="1"/>
  <c r="B90" i="20" s="1"/>
  <c r="E50" i="20" a="1"/>
  <c r="E50" i="20" s="1"/>
  <c r="E330" i="20" a="1"/>
  <c r="E330" i="20" s="1"/>
  <c r="F50" i="20" a="1"/>
  <c r="F50" i="20" s="1"/>
  <c r="F77" i="20" s="1"/>
  <c r="C370" i="20" a="1"/>
  <c r="C370" i="20" s="1"/>
  <c r="B85" i="20"/>
  <c r="B285" i="20"/>
  <c r="B165" i="20"/>
  <c r="B245" i="20"/>
  <c r="B325" i="20"/>
  <c r="F290" i="20" a="1"/>
  <c r="F290" i="20" s="1"/>
  <c r="F317" i="20" s="1"/>
  <c r="E90" i="20" a="1"/>
  <c r="E90" i="20" s="1"/>
  <c r="B170" i="20" a="1"/>
  <c r="B170" i="20" s="1"/>
  <c r="F90" i="20" a="1"/>
  <c r="F90" i="20" s="1"/>
  <c r="F117" i="20" s="1"/>
  <c r="E130" i="20" a="1"/>
  <c r="E130" i="20" s="1"/>
  <c r="C170" i="20" a="1"/>
  <c r="C170" i="20" s="1"/>
  <c r="C210" i="20" a="1"/>
  <c r="C210" i="20" s="1"/>
  <c r="C250" i="20" a="1"/>
  <c r="C250" i="20" s="1"/>
  <c r="B250" i="20" a="1"/>
  <c r="B250" i="20" s="1"/>
  <c r="A10" i="20" a="1"/>
  <c r="A10" i="20" s="1"/>
  <c r="D170" i="20" a="1"/>
  <c r="D170" i="20" s="1"/>
  <c r="D210" i="20" a="1"/>
  <c r="D210" i="20" s="1"/>
  <c r="F130" i="20" a="1"/>
  <c r="F130" i="20" s="1"/>
  <c r="F157" i="20" s="1"/>
  <c r="B10" i="20" a="1"/>
  <c r="B10" i="20" s="1"/>
  <c r="E170" i="20" a="1"/>
  <c r="E170" i="20" s="1"/>
  <c r="C10" i="20" a="1"/>
  <c r="C10" i="20" s="1"/>
  <c r="D10" i="20" a="1"/>
  <c r="D10" i="20" s="1"/>
  <c r="A50" i="20" a="1"/>
  <c r="A50" i="20" s="1"/>
  <c r="B50" i="20" a="1"/>
  <c r="B50" i="20" s="1"/>
  <c r="C130" i="20" a="1"/>
  <c r="C130" i="20" s="1"/>
  <c r="D370" i="20" a="1"/>
  <c r="D370" i="20" s="1"/>
  <c r="D130" i="20" a="1"/>
  <c r="D130" i="20" s="1"/>
  <c r="C50" i="20" a="1"/>
  <c r="C50" i="20" s="1"/>
  <c r="A90" i="20" a="1"/>
  <c r="A90" i="20" s="1"/>
  <c r="A205" i="20"/>
  <c r="A330" i="20" a="1"/>
  <c r="A330" i="20" s="1"/>
  <c r="E370" i="20" a="1"/>
  <c r="E370" i="20" s="1"/>
  <c r="B290" i="20" a="1"/>
  <c r="B290" i="20" s="1"/>
  <c r="F330" i="20" a="1"/>
  <c r="F330" i="20" s="1"/>
  <c r="F357" i="20" s="1"/>
  <c r="A45" i="20"/>
  <c r="A245" i="20"/>
  <c r="C90" i="20" a="1"/>
  <c r="C90" i="20" s="1"/>
  <c r="A170" i="20" a="1"/>
  <c r="A170" i="20" s="1"/>
  <c r="E210" i="20" a="1"/>
  <c r="E210" i="20" s="1"/>
  <c r="D50" i="20" a="1"/>
  <c r="D50" i="20" s="1"/>
  <c r="B130" i="20" a="1"/>
  <c r="B130" i="20" s="1"/>
  <c r="D157" i="20"/>
  <c r="F170" i="20" a="1"/>
  <c r="F170" i="20" s="1"/>
  <c r="F197" i="20" s="1"/>
  <c r="D250" i="20" a="1"/>
  <c r="D250" i="20" s="1"/>
  <c r="C290" i="20" a="1"/>
  <c r="C290" i="20" s="1"/>
  <c r="B330" i="20" a="1"/>
  <c r="B330" i="20" s="1"/>
  <c r="A370" i="20" a="1"/>
  <c r="A370" i="20" s="1"/>
  <c r="F370" i="20" a="1"/>
  <c r="F370" i="20" s="1"/>
  <c r="F397" i="20" s="1"/>
  <c r="A85" i="20"/>
  <c r="A285" i="20"/>
  <c r="F210" i="20" a="1"/>
  <c r="F210" i="20" s="1"/>
  <c r="F237" i="20" s="1"/>
  <c r="C330" i="20" a="1"/>
  <c r="C330" i="20" s="1"/>
  <c r="A210" i="20" a="1"/>
  <c r="A210" i="20" s="1"/>
  <c r="E250" i="20" a="1"/>
  <c r="E250" i="20" s="1"/>
  <c r="D290" i="20" a="1"/>
  <c r="D290" i="20" s="1"/>
  <c r="B370" i="20" a="1"/>
  <c r="B370" i="20" s="1"/>
  <c r="A125" i="20"/>
  <c r="B210" i="20" a="1"/>
  <c r="B210" i="20" s="1"/>
  <c r="A250" i="20" a="1"/>
  <c r="A250" i="20" s="1"/>
  <c r="F250" i="20" a="1"/>
  <c r="F250" i="20" s="1"/>
  <c r="F277" i="20" s="1"/>
  <c r="E290" i="20" a="1"/>
  <c r="E290" i="20" s="1"/>
  <c r="D330" i="20" a="1"/>
  <c r="D330" i="20" s="1"/>
  <c r="O177" i="4" l="1"/>
  <c r="O178" i="4"/>
  <c r="O179" i="4"/>
  <c r="O180" i="4"/>
  <c r="O181" i="4"/>
  <c r="O182" i="4"/>
  <c r="O183" i="4"/>
  <c r="O184" i="4"/>
  <c r="O185" i="4"/>
  <c r="O186" i="4"/>
  <c r="O187" i="4"/>
  <c r="O188" i="4"/>
  <c r="O189" i="4"/>
  <c r="O190" i="4"/>
  <c r="O191" i="4"/>
  <c r="O192" i="4"/>
  <c r="O193" i="4"/>
  <c r="O194" i="4"/>
  <c r="O195" i="4"/>
  <c r="O196" i="4"/>
  <c r="O197" i="4"/>
  <c r="O198" i="4"/>
  <c r="O199" i="4"/>
  <c r="O200" i="4"/>
  <c r="O201" i="4"/>
  <c r="O202" i="4"/>
  <c r="O203" i="4"/>
  <c r="O204" i="4"/>
  <c r="O205" i="4"/>
  <c r="O206" i="4"/>
  <c r="O207" i="4"/>
  <c r="O208" i="4"/>
  <c r="O209" i="4"/>
  <c r="O210" i="4"/>
  <c r="O211" i="4"/>
  <c r="O212" i="4"/>
  <c r="O213" i="4"/>
  <c r="O214" i="4"/>
  <c r="O215" i="4"/>
  <c r="O216" i="4"/>
  <c r="O217" i="4"/>
  <c r="O218" i="4"/>
  <c r="O219" i="4"/>
  <c r="O220" i="4"/>
  <c r="O221" i="4"/>
  <c r="O222" i="4"/>
  <c r="O223" i="4"/>
  <c r="O224" i="4"/>
  <c r="O225" i="4"/>
  <c r="O226" i="4"/>
  <c r="O227" i="4"/>
  <c r="O228" i="4"/>
  <c r="O229" i="4"/>
  <c r="O230" i="4"/>
  <c r="O231" i="4"/>
  <c r="O232" i="4"/>
  <c r="O233" i="4"/>
  <c r="O234" i="4"/>
  <c r="O235" i="4"/>
  <c r="O236" i="4"/>
  <c r="O237" i="4"/>
  <c r="O238" i="4"/>
  <c r="O239" i="4"/>
  <c r="O240" i="4"/>
  <c r="O241" i="4"/>
  <c r="O242" i="4"/>
  <c r="O243" i="4"/>
  <c r="O244" i="4"/>
  <c r="O245" i="4"/>
  <c r="O246" i="4"/>
  <c r="O247" i="4"/>
  <c r="O248" i="4"/>
  <c r="O249" i="4"/>
  <c r="O250" i="4"/>
  <c r="O251" i="4"/>
  <c r="O252" i="4"/>
  <c r="O253" i="4"/>
  <c r="O254" i="4"/>
  <c r="O255" i="4"/>
  <c r="O256" i="4"/>
  <c r="O257" i="4"/>
  <c r="O258" i="4"/>
  <c r="O259" i="4"/>
  <c r="O260" i="4"/>
  <c r="O261" i="4"/>
  <c r="O262" i="4"/>
  <c r="O263" i="4"/>
  <c r="O264" i="4"/>
  <c r="O265" i="4"/>
  <c r="O266" i="4"/>
  <c r="O267" i="4"/>
  <c r="O268" i="4"/>
  <c r="O269" i="4"/>
  <c r="O270" i="4"/>
  <c r="O271" i="4"/>
  <c r="O272" i="4"/>
  <c r="O273" i="4"/>
  <c r="O274" i="4"/>
  <c r="O275" i="4"/>
  <c r="O276" i="4"/>
  <c r="O277" i="4"/>
  <c r="O278" i="4"/>
  <c r="O279" i="4"/>
  <c r="O280" i="4"/>
  <c r="O281" i="4"/>
  <c r="O282" i="4"/>
  <c r="O283" i="4"/>
  <c r="O284" i="4"/>
  <c r="O285" i="4"/>
  <c r="O286" i="4"/>
  <c r="O287" i="4"/>
  <c r="O288" i="4"/>
  <c r="O289" i="4"/>
  <c r="O290" i="4"/>
  <c r="O291" i="4"/>
  <c r="O292" i="4"/>
  <c r="O293" i="4"/>
  <c r="O294" i="4"/>
  <c r="O295" i="4"/>
  <c r="O296" i="4"/>
  <c r="O297" i="4"/>
  <c r="O298" i="4"/>
  <c r="O299" i="4"/>
  <c r="O300" i="4"/>
  <c r="O301" i="4"/>
  <c r="O302" i="4"/>
  <c r="O303" i="4"/>
  <c r="O304" i="4"/>
  <c r="O305" i="4"/>
  <c r="O306" i="4"/>
  <c r="O307" i="4"/>
  <c r="O308" i="4"/>
  <c r="O309" i="4"/>
  <c r="O310" i="4"/>
  <c r="O311" i="4"/>
  <c r="O312" i="4"/>
  <c r="O313" i="4"/>
  <c r="O314" i="4"/>
  <c r="O315" i="4"/>
  <c r="O316" i="4"/>
  <c r="O317" i="4"/>
  <c r="O318" i="4"/>
  <c r="O319" i="4"/>
  <c r="O320" i="4"/>
  <c r="O321" i="4"/>
  <c r="O322" i="4"/>
  <c r="O323" i="4"/>
  <c r="O324" i="4"/>
  <c r="O325" i="4"/>
  <c r="O326" i="4"/>
  <c r="O327" i="4"/>
  <c r="O328" i="4"/>
  <c r="O329" i="4"/>
  <c r="O330" i="4"/>
  <c r="O331" i="4"/>
  <c r="O332" i="4"/>
  <c r="O333" i="4"/>
  <c r="O334" i="4"/>
  <c r="O335" i="4"/>
  <c r="O336" i="4"/>
  <c r="O337" i="4"/>
  <c r="O338" i="4"/>
  <c r="O339" i="4"/>
  <c r="O340" i="4"/>
  <c r="O341" i="4"/>
  <c r="O342" i="4"/>
  <c r="O343" i="4"/>
  <c r="O344" i="4"/>
  <c r="O345" i="4"/>
  <c r="O346" i="4"/>
  <c r="O347" i="4"/>
  <c r="O348" i="4"/>
  <c r="O349" i="4"/>
  <c r="O350" i="4"/>
  <c r="O351" i="4"/>
  <c r="O352" i="4"/>
  <c r="O353" i="4"/>
  <c r="O354" i="4"/>
  <c r="O355" i="4"/>
  <c r="O356" i="4"/>
  <c r="O357" i="4"/>
  <c r="O358" i="4"/>
  <c r="O359" i="4"/>
  <c r="O360" i="4"/>
  <c r="O361" i="4"/>
  <c r="O362" i="4"/>
  <c r="O363" i="4"/>
  <c r="O364" i="4"/>
  <c r="O365" i="4"/>
  <c r="O366" i="4"/>
  <c r="O367" i="4"/>
  <c r="O368" i="4"/>
  <c r="O369" i="4"/>
  <c r="O370" i="4"/>
  <c r="O371" i="4"/>
  <c r="O372" i="4"/>
  <c r="O373" i="4"/>
  <c r="O374" i="4"/>
  <c r="O375" i="4"/>
  <c r="O376" i="4"/>
  <c r="O377" i="4"/>
  <c r="O378" i="4"/>
  <c r="O379" i="4"/>
  <c r="O380" i="4"/>
  <c r="O381" i="4"/>
  <c r="O382" i="4"/>
  <c r="O383" i="4"/>
  <c r="O384" i="4"/>
  <c r="O385" i="4"/>
  <c r="O386" i="4"/>
  <c r="O387" i="4"/>
  <c r="O388" i="4"/>
  <c r="O389" i="4"/>
  <c r="O390" i="4"/>
  <c r="O391" i="4"/>
  <c r="O392" i="4"/>
  <c r="O393" i="4"/>
  <c r="O394" i="4"/>
  <c r="O395" i="4"/>
  <c r="O396" i="4"/>
  <c r="O397" i="4"/>
  <c r="O398" i="4"/>
  <c r="O399" i="4"/>
  <c r="O400" i="4"/>
  <c r="O401" i="4"/>
  <c r="O402" i="4"/>
  <c r="O403" i="4"/>
  <c r="O404" i="4"/>
  <c r="O405" i="4"/>
  <c r="O406" i="4"/>
  <c r="O407" i="4"/>
  <c r="O408" i="4"/>
  <c r="O409" i="4"/>
  <c r="O410" i="4"/>
  <c r="O411" i="4"/>
  <c r="O412" i="4"/>
  <c r="O413" i="4"/>
  <c r="O414" i="4"/>
  <c r="O415" i="4"/>
  <c r="O416" i="4"/>
  <c r="O417" i="4"/>
  <c r="O418" i="4"/>
  <c r="O419" i="4"/>
  <c r="O420" i="4"/>
  <c r="O421" i="4"/>
  <c r="O422" i="4"/>
  <c r="O423" i="4"/>
  <c r="O424" i="4"/>
  <c r="O425" i="4"/>
  <c r="O426" i="4"/>
  <c r="O427" i="4"/>
  <c r="O428" i="4"/>
  <c r="O429" i="4"/>
  <c r="O430" i="4"/>
  <c r="O431" i="4"/>
  <c r="O432" i="4"/>
  <c r="O433" i="4"/>
  <c r="O434" i="4"/>
  <c r="O435" i="4"/>
  <c r="O436" i="4"/>
  <c r="O437" i="4"/>
  <c r="O438" i="4"/>
  <c r="O439" i="4"/>
  <c r="O440" i="4"/>
  <c r="O441" i="4"/>
  <c r="O442" i="4"/>
  <c r="O443" i="4"/>
  <c r="O444" i="4"/>
  <c r="O445" i="4"/>
  <c r="O446" i="4"/>
  <c r="O447" i="4"/>
  <c r="O448" i="4"/>
  <c r="O449" i="4"/>
  <c r="O450" i="4"/>
  <c r="O451" i="4"/>
  <c r="O452" i="4"/>
  <c r="O453" i="4"/>
  <c r="O454" i="4"/>
  <c r="O455" i="4"/>
  <c r="O456" i="4"/>
  <c r="O457" i="4"/>
  <c r="O458" i="4"/>
  <c r="O459" i="4"/>
  <c r="O460" i="4"/>
  <c r="O461" i="4"/>
  <c r="O462" i="4"/>
  <c r="O463" i="4"/>
  <c r="O464" i="4"/>
  <c r="O465" i="4"/>
  <c r="O466" i="4"/>
  <c r="O467" i="4"/>
  <c r="O468" i="4"/>
  <c r="O469" i="4"/>
  <c r="O470" i="4"/>
  <c r="O471" i="4"/>
  <c r="O472" i="4"/>
  <c r="O473" i="4"/>
  <c r="O474" i="4"/>
  <c r="O475" i="4"/>
  <c r="O476" i="4"/>
  <c r="O477" i="4"/>
  <c r="O478" i="4"/>
  <c r="O479" i="4"/>
  <c r="O480" i="4"/>
  <c r="O481" i="4"/>
  <c r="O482" i="4"/>
  <c r="O483" i="4"/>
  <c r="O484" i="4"/>
  <c r="O485" i="4"/>
  <c r="O486" i="4"/>
  <c r="O487" i="4"/>
  <c r="O488" i="4"/>
  <c r="O489" i="4"/>
  <c r="O490" i="4"/>
  <c r="O491" i="4"/>
  <c r="O492" i="4"/>
  <c r="O493" i="4"/>
  <c r="O494" i="4"/>
  <c r="O495" i="4"/>
  <c r="O496" i="4"/>
  <c r="O497" i="4"/>
  <c r="O498" i="4"/>
  <c r="O499" i="4"/>
  <c r="O500" i="4"/>
  <c r="O501" i="4"/>
  <c r="O502" i="4"/>
  <c r="O503" i="4"/>
  <c r="O504" i="4"/>
  <c r="O505" i="4"/>
  <c r="O506" i="4"/>
  <c r="O507" i="4"/>
  <c r="O508" i="4"/>
  <c r="O509" i="4"/>
  <c r="O510" i="4"/>
  <c r="O511" i="4"/>
  <c r="O512" i="4"/>
  <c r="O513" i="4"/>
  <c r="O514" i="4"/>
  <c r="O515" i="4"/>
  <c r="O516" i="4"/>
  <c r="O517" i="4"/>
  <c r="O518" i="4"/>
  <c r="O519" i="4"/>
  <c r="O520" i="4"/>
  <c r="O521" i="4"/>
  <c r="O522" i="4"/>
  <c r="O523" i="4"/>
  <c r="O524" i="4"/>
  <c r="O525" i="4"/>
  <c r="O526" i="4"/>
  <c r="O527" i="4"/>
  <c r="O528" i="4"/>
  <c r="O529" i="4"/>
  <c r="O530" i="4"/>
  <c r="O531" i="4"/>
  <c r="O532" i="4"/>
  <c r="O533" i="4"/>
  <c r="O534" i="4"/>
  <c r="O535" i="4"/>
  <c r="O536" i="4"/>
  <c r="O537" i="4"/>
  <c r="O538" i="4"/>
  <c r="O539" i="4"/>
  <c r="O540" i="4"/>
  <c r="O541" i="4"/>
  <c r="O542" i="4"/>
  <c r="O543" i="4"/>
  <c r="O544" i="4"/>
  <c r="O545" i="4"/>
  <c r="O546" i="4"/>
  <c r="O547" i="4"/>
  <c r="O548" i="4"/>
  <c r="O549" i="4"/>
  <c r="O550" i="4"/>
  <c r="O551" i="4"/>
  <c r="O552" i="4"/>
  <c r="O553" i="4"/>
  <c r="O554" i="4"/>
  <c r="O555" i="4"/>
  <c r="O556" i="4"/>
  <c r="O557" i="4"/>
  <c r="O558" i="4"/>
  <c r="O559" i="4"/>
  <c r="O560" i="4"/>
  <c r="O561" i="4"/>
  <c r="O562" i="4"/>
  <c r="O563" i="4"/>
  <c r="O564" i="4"/>
  <c r="O565" i="4"/>
  <c r="O566" i="4"/>
  <c r="O567" i="4"/>
  <c r="O568" i="4"/>
  <c r="O569" i="4"/>
  <c r="O570" i="4"/>
  <c r="O571" i="4"/>
  <c r="O572" i="4"/>
  <c r="O573" i="4"/>
  <c r="O574" i="4"/>
  <c r="O575" i="4"/>
  <c r="O576" i="4"/>
  <c r="O577" i="4"/>
  <c r="O578" i="4"/>
  <c r="O579" i="4"/>
  <c r="O580" i="4"/>
  <c r="O581" i="4"/>
  <c r="O582" i="4"/>
  <c r="O583" i="4"/>
  <c r="O584" i="4"/>
  <c r="O585" i="4"/>
  <c r="O586" i="4"/>
  <c r="O587" i="4"/>
  <c r="O588" i="4"/>
  <c r="O589" i="4"/>
  <c r="O590" i="4"/>
  <c r="O591" i="4"/>
  <c r="O592" i="4"/>
  <c r="O593" i="4"/>
  <c r="O594" i="4"/>
  <c r="O595" i="4"/>
  <c r="O596" i="4"/>
  <c r="O597" i="4"/>
  <c r="O598" i="4"/>
  <c r="O599" i="4"/>
  <c r="O600" i="4"/>
  <c r="O601" i="4"/>
  <c r="O602" i="4"/>
  <c r="O603" i="4"/>
  <c r="O604" i="4"/>
  <c r="O605" i="4"/>
  <c r="O606" i="4"/>
  <c r="O607" i="4"/>
  <c r="O608" i="4"/>
  <c r="O609" i="4"/>
  <c r="O610" i="4"/>
  <c r="O611" i="4"/>
  <c r="O612" i="4"/>
  <c r="O613" i="4"/>
  <c r="O614" i="4"/>
  <c r="O615" i="4"/>
  <c r="O616" i="4"/>
  <c r="O617" i="4"/>
  <c r="O618" i="4"/>
  <c r="O619" i="4"/>
  <c r="O620" i="4"/>
  <c r="O621" i="4"/>
  <c r="O622" i="4"/>
  <c r="O623" i="4"/>
  <c r="O624" i="4"/>
  <c r="O625" i="4"/>
  <c r="O626" i="4"/>
  <c r="O627" i="4"/>
  <c r="O628" i="4"/>
  <c r="O629" i="4"/>
  <c r="O630" i="4"/>
  <c r="O631" i="4"/>
  <c r="O632" i="4"/>
  <c r="O633" i="4"/>
  <c r="O634" i="4"/>
  <c r="O635" i="4"/>
  <c r="O636" i="4"/>
  <c r="O637" i="4"/>
  <c r="O638" i="4"/>
  <c r="O639" i="4"/>
  <c r="O640" i="4"/>
  <c r="O641" i="4"/>
  <c r="O642" i="4"/>
  <c r="O643" i="4"/>
  <c r="O644" i="4"/>
  <c r="O645" i="4"/>
  <c r="O646" i="4"/>
  <c r="O647" i="4"/>
  <c r="O648" i="4"/>
  <c r="O649" i="4"/>
  <c r="O650" i="4"/>
  <c r="O651" i="4"/>
  <c r="O652" i="4"/>
  <c r="O653" i="4"/>
  <c r="O654" i="4"/>
  <c r="O655" i="4"/>
  <c r="O656" i="4"/>
  <c r="O657" i="4"/>
  <c r="O658" i="4"/>
  <c r="O659" i="4"/>
  <c r="O660" i="4"/>
  <c r="O661" i="4"/>
  <c r="O662" i="4"/>
  <c r="O663" i="4"/>
  <c r="O664" i="4"/>
  <c r="O665" i="4"/>
  <c r="O666" i="4"/>
  <c r="O667" i="4"/>
  <c r="O668" i="4"/>
  <c r="O669" i="4"/>
  <c r="O670" i="4"/>
  <c r="O671" i="4"/>
  <c r="O672" i="4"/>
  <c r="O673" i="4"/>
  <c r="O674" i="4"/>
  <c r="O675" i="4"/>
  <c r="O676" i="4"/>
  <c r="O677" i="4"/>
  <c r="O678" i="4"/>
  <c r="O679" i="4"/>
  <c r="O680" i="4"/>
  <c r="O681" i="4"/>
  <c r="O682" i="4"/>
  <c r="O683" i="4"/>
  <c r="O684" i="4"/>
  <c r="O685" i="4"/>
  <c r="O686" i="4"/>
  <c r="O687" i="4"/>
  <c r="O688" i="4"/>
  <c r="O689" i="4"/>
  <c r="O690" i="4"/>
  <c r="O691" i="4"/>
  <c r="O692" i="4"/>
  <c r="O693" i="4"/>
  <c r="O694" i="4"/>
  <c r="O695" i="4"/>
  <c r="O696" i="4"/>
  <c r="O697" i="4"/>
  <c r="O698" i="4"/>
  <c r="O699" i="4"/>
  <c r="O700" i="4"/>
  <c r="O701" i="4"/>
  <c r="O702" i="4"/>
  <c r="O703" i="4"/>
  <c r="O704" i="4"/>
  <c r="O705" i="4"/>
  <c r="O706" i="4"/>
  <c r="O707" i="4"/>
  <c r="O708" i="4"/>
  <c r="O709" i="4"/>
  <c r="O710" i="4"/>
  <c r="O711" i="4"/>
  <c r="O712" i="4"/>
  <c r="O713" i="4"/>
  <c r="O714" i="4"/>
  <c r="O715" i="4"/>
  <c r="O716" i="4"/>
  <c r="O717" i="4"/>
  <c r="O718" i="4"/>
  <c r="O719" i="4"/>
  <c r="O720" i="4"/>
  <c r="O721" i="4"/>
  <c r="O722" i="4"/>
  <c r="O723" i="4"/>
  <c r="O724" i="4"/>
  <c r="O725" i="4"/>
  <c r="O726" i="4"/>
  <c r="O727" i="4"/>
  <c r="O728" i="4"/>
  <c r="O729" i="4"/>
  <c r="O730" i="4"/>
  <c r="O731" i="4"/>
  <c r="O732" i="4"/>
  <c r="O733" i="4"/>
  <c r="O734" i="4"/>
  <c r="O735" i="4"/>
  <c r="O736" i="4"/>
  <c r="O737" i="4"/>
  <c r="O738" i="4"/>
  <c r="O739" i="4"/>
  <c r="O740" i="4"/>
  <c r="O741" i="4"/>
  <c r="O742" i="4"/>
  <c r="O743" i="4"/>
  <c r="O744" i="4"/>
  <c r="O745" i="4"/>
  <c r="O746" i="4"/>
  <c r="O747" i="4"/>
  <c r="O748" i="4"/>
  <c r="O749" i="4"/>
  <c r="O750" i="4"/>
  <c r="O751" i="4"/>
  <c r="O752" i="4"/>
  <c r="O753" i="4"/>
  <c r="O754" i="4"/>
  <c r="O755" i="4"/>
  <c r="O756" i="4"/>
  <c r="O757" i="4"/>
  <c r="O758" i="4"/>
  <c r="O759" i="4"/>
  <c r="O760" i="4"/>
  <c r="O761" i="4"/>
  <c r="O762" i="4"/>
  <c r="O763" i="4"/>
  <c r="O764" i="4"/>
  <c r="O765" i="4"/>
  <c r="O766" i="4"/>
  <c r="O767" i="4"/>
  <c r="O768" i="4"/>
  <c r="O769" i="4"/>
  <c r="O770" i="4"/>
  <c r="O771" i="4"/>
  <c r="O772" i="4"/>
  <c r="O773" i="4"/>
  <c r="O774" i="4"/>
  <c r="O775" i="4"/>
  <c r="O776" i="4"/>
  <c r="O777" i="4"/>
  <c r="O778" i="4"/>
  <c r="O779" i="4"/>
  <c r="O780" i="4"/>
  <c r="O781" i="4"/>
  <c r="O782" i="4"/>
  <c r="O783" i="4"/>
  <c r="O784" i="4"/>
  <c r="O785" i="4"/>
  <c r="O786" i="4"/>
  <c r="O787" i="4"/>
  <c r="O788" i="4"/>
  <c r="O789" i="4"/>
  <c r="O790" i="4"/>
  <c r="O791" i="4"/>
  <c r="O792" i="4"/>
  <c r="O793" i="4"/>
  <c r="O794" i="4"/>
  <c r="O795" i="4"/>
  <c r="O796" i="4"/>
  <c r="O797" i="4"/>
  <c r="O798" i="4"/>
  <c r="O799" i="4"/>
  <c r="O800" i="4"/>
  <c r="O801" i="4"/>
  <c r="O802" i="4"/>
  <c r="O803" i="4"/>
  <c r="O804" i="4"/>
  <c r="O805" i="4"/>
  <c r="O806" i="4"/>
  <c r="O807" i="4"/>
  <c r="O808" i="4"/>
  <c r="O809" i="4"/>
  <c r="O810" i="4"/>
  <c r="O811" i="4"/>
  <c r="O812" i="4"/>
  <c r="O813" i="4"/>
  <c r="O814" i="4"/>
  <c r="O815" i="4"/>
  <c r="O816" i="4"/>
  <c r="O817" i="4"/>
  <c r="O818" i="4"/>
  <c r="O819" i="4"/>
  <c r="O820" i="4"/>
  <c r="O821" i="4"/>
  <c r="O822" i="4"/>
  <c r="O823" i="4"/>
  <c r="O824" i="4"/>
  <c r="O825" i="4"/>
  <c r="O826" i="4"/>
  <c r="O827" i="4"/>
  <c r="O828" i="4"/>
  <c r="O829" i="4"/>
  <c r="O830" i="4"/>
  <c r="O831" i="4"/>
  <c r="O832" i="4"/>
  <c r="O833" i="4"/>
  <c r="O834" i="4"/>
  <c r="O835" i="4"/>
  <c r="O836" i="4"/>
  <c r="O837" i="4"/>
  <c r="O838" i="4"/>
  <c r="O839" i="4"/>
  <c r="O840" i="4"/>
  <c r="O841" i="4"/>
  <c r="O842" i="4"/>
  <c r="O843" i="4"/>
  <c r="O844" i="4"/>
  <c r="O845" i="4"/>
  <c r="O846" i="4"/>
  <c r="O847" i="4"/>
  <c r="O848" i="4"/>
  <c r="O849" i="4"/>
  <c r="O850" i="4"/>
  <c r="O851" i="4"/>
  <c r="O852" i="4"/>
  <c r="O853" i="4"/>
  <c r="O854" i="4"/>
  <c r="O855" i="4"/>
  <c r="O856" i="4"/>
  <c r="O857" i="4"/>
  <c r="O858" i="4"/>
  <c r="O859" i="4"/>
  <c r="O860" i="4"/>
  <c r="O861" i="4"/>
  <c r="O862" i="4"/>
  <c r="O863" i="4"/>
  <c r="O864" i="4"/>
  <c r="O865" i="4"/>
  <c r="O866" i="4"/>
  <c r="O867" i="4"/>
  <c r="O868" i="4"/>
  <c r="O869" i="4"/>
  <c r="O870" i="4"/>
  <c r="O871" i="4"/>
  <c r="O872" i="4"/>
  <c r="O873" i="4"/>
  <c r="O874" i="4"/>
  <c r="O875" i="4"/>
  <c r="O876" i="4"/>
  <c r="O877" i="4"/>
  <c r="O878" i="4"/>
  <c r="O879" i="4"/>
  <c r="O880" i="4"/>
  <c r="O881" i="4"/>
  <c r="O882" i="4"/>
  <c r="O883" i="4"/>
  <c r="O884" i="4"/>
  <c r="O885" i="4"/>
  <c r="O886" i="4"/>
  <c r="O887" i="4"/>
  <c r="O888" i="4"/>
  <c r="O889" i="4"/>
  <c r="O890" i="4"/>
  <c r="O891" i="4"/>
  <c r="O892" i="4"/>
  <c r="O893" i="4"/>
  <c r="O894" i="4"/>
  <c r="O895" i="4"/>
  <c r="O896" i="4"/>
  <c r="O897" i="4"/>
  <c r="O898" i="4"/>
  <c r="O899" i="4"/>
  <c r="O900" i="4"/>
  <c r="O901" i="4"/>
  <c r="O902" i="4"/>
  <c r="O903" i="4"/>
  <c r="O904" i="4"/>
  <c r="O905" i="4"/>
  <c r="O906" i="4"/>
  <c r="O907" i="4"/>
  <c r="O908" i="4"/>
  <c r="O909" i="4"/>
  <c r="O910" i="4"/>
  <c r="O911" i="4"/>
  <c r="O912" i="4"/>
  <c r="O913" i="4"/>
  <c r="O914" i="4"/>
  <c r="O915" i="4"/>
  <c r="O916" i="4"/>
  <c r="O917" i="4"/>
  <c r="O918" i="4"/>
  <c r="O919" i="4"/>
  <c r="O920" i="4"/>
  <c r="O921" i="4"/>
  <c r="O922" i="4"/>
  <c r="O923" i="4"/>
  <c r="O924" i="4"/>
  <c r="O925" i="4"/>
  <c r="O926" i="4"/>
  <c r="O927" i="4"/>
  <c r="O928" i="4"/>
  <c r="O929" i="4"/>
  <c r="O930" i="4"/>
  <c r="O931" i="4"/>
  <c r="O932" i="4"/>
  <c r="O933" i="4"/>
  <c r="O934" i="4"/>
  <c r="O935" i="4"/>
  <c r="O936" i="4"/>
  <c r="O937" i="4"/>
  <c r="O938" i="4"/>
  <c r="O939" i="4"/>
  <c r="O940" i="4"/>
  <c r="O941" i="4"/>
  <c r="O942" i="4"/>
  <c r="O943" i="4"/>
  <c r="O944" i="4"/>
  <c r="O945" i="4"/>
  <c r="O946" i="4"/>
  <c r="O947" i="4"/>
  <c r="O948" i="4"/>
  <c r="O949" i="4"/>
  <c r="O950" i="4"/>
  <c r="O951" i="4"/>
  <c r="O952" i="4"/>
  <c r="O953" i="4"/>
  <c r="O954" i="4"/>
  <c r="O955" i="4"/>
  <c r="O956" i="4"/>
  <c r="O957" i="4"/>
  <c r="O958" i="4"/>
  <c r="O959" i="4"/>
  <c r="O960" i="4"/>
  <c r="O961" i="4"/>
  <c r="O962" i="4"/>
  <c r="O963" i="4"/>
  <c r="O964" i="4"/>
  <c r="O965" i="4"/>
  <c r="O966" i="4"/>
  <c r="O967" i="4"/>
  <c r="O968" i="4"/>
  <c r="O969" i="4"/>
  <c r="O970" i="4"/>
  <c r="O971" i="4"/>
  <c r="O972" i="4"/>
  <c r="O973" i="4"/>
  <c r="O974" i="4"/>
  <c r="O975" i="4"/>
  <c r="O976" i="4"/>
  <c r="O977" i="4"/>
  <c r="O978" i="4"/>
  <c r="O979" i="4"/>
  <c r="O980" i="4"/>
  <c r="O981" i="4"/>
  <c r="O982" i="4"/>
  <c r="O983" i="4"/>
  <c r="O984" i="4"/>
  <c r="O985" i="4"/>
  <c r="O986" i="4"/>
  <c r="O987" i="4"/>
  <c r="O988" i="4"/>
  <c r="O989" i="4"/>
  <c r="O990" i="4"/>
  <c r="O991" i="4"/>
  <c r="O992" i="4"/>
  <c r="O993" i="4"/>
  <c r="O994" i="4"/>
  <c r="O995" i="4"/>
  <c r="O996" i="4"/>
  <c r="O997" i="4"/>
  <c r="O998" i="4"/>
  <c r="O999" i="4"/>
  <c r="O1000" i="4"/>
  <c r="O1001" i="4"/>
  <c r="O1002" i="4"/>
  <c r="O1003" i="4"/>
  <c r="O1004" i="4"/>
  <c r="O1005" i="4"/>
  <c r="O1006" i="4"/>
  <c r="O1007" i="4"/>
  <c r="O1008" i="4"/>
  <c r="O1009" i="4"/>
  <c r="O1010" i="4"/>
  <c r="O1011" i="4"/>
  <c r="O1012" i="4"/>
  <c r="O1013" i="4"/>
  <c r="O1014" i="4"/>
  <c r="O1015" i="4"/>
  <c r="O1016" i="4"/>
  <c r="O1017" i="4"/>
  <c r="O1018" i="4"/>
  <c r="O1019" i="4"/>
  <c r="O1020" i="4"/>
  <c r="O1021" i="4"/>
  <c r="O1022" i="4"/>
  <c r="O1023" i="4"/>
  <c r="O1024" i="4"/>
  <c r="O1025" i="4"/>
  <c r="O1026" i="4"/>
  <c r="O1027" i="4"/>
  <c r="O1028" i="4"/>
  <c r="O1029" i="4"/>
  <c r="O1030" i="4"/>
  <c r="O1031" i="4"/>
  <c r="O1032" i="4"/>
  <c r="O1033" i="4"/>
  <c r="O1034" i="4"/>
  <c r="O1035" i="4"/>
  <c r="O1036" i="4"/>
  <c r="O1037" i="4"/>
  <c r="O1038" i="4"/>
  <c r="O1039" i="4"/>
  <c r="O1040" i="4"/>
  <c r="O1041" i="4"/>
  <c r="O1042" i="4"/>
  <c r="O1043" i="4"/>
  <c r="O1044" i="4"/>
  <c r="O1045" i="4"/>
  <c r="O1046" i="4"/>
  <c r="O1047" i="4"/>
  <c r="O1048" i="4"/>
  <c r="O1049" i="4"/>
  <c r="O1050" i="4"/>
  <c r="O1051" i="4"/>
  <c r="O1052" i="4"/>
  <c r="O1053" i="4"/>
  <c r="O1054" i="4"/>
  <c r="O1055" i="4"/>
  <c r="O1056" i="4"/>
  <c r="O1057" i="4"/>
  <c r="O1058" i="4"/>
  <c r="O1059" i="4"/>
  <c r="O1060" i="4"/>
  <c r="O1061" i="4"/>
  <c r="O1062" i="4"/>
  <c r="O1063" i="4"/>
  <c r="O1064" i="4"/>
  <c r="O1065" i="4"/>
  <c r="O1066" i="4"/>
  <c r="O1067" i="4"/>
  <c r="O1068" i="4"/>
  <c r="O1069" i="4"/>
  <c r="O1070" i="4"/>
  <c r="O1071" i="4"/>
  <c r="O1072" i="4"/>
  <c r="O1073" i="4"/>
  <c r="O1074" i="4"/>
  <c r="O1075" i="4"/>
  <c r="O1076" i="4"/>
  <c r="O1077" i="4"/>
  <c r="O1078" i="4"/>
  <c r="O1079" i="4"/>
  <c r="O1080" i="4"/>
  <c r="O1081" i="4"/>
  <c r="O1082" i="4"/>
  <c r="O1083" i="4"/>
  <c r="O1084" i="4"/>
  <c r="O1085" i="4"/>
  <c r="O1086" i="4"/>
  <c r="O1087" i="4"/>
  <c r="O1088" i="4"/>
  <c r="O1089" i="4"/>
  <c r="O1090" i="4"/>
  <c r="O1091" i="4"/>
  <c r="O1092" i="4"/>
  <c r="O1093" i="4"/>
  <c r="O1094" i="4"/>
  <c r="O1095" i="4"/>
  <c r="O1096" i="4"/>
  <c r="O1097" i="4"/>
  <c r="O1098" i="4"/>
  <c r="O1099" i="4"/>
  <c r="O1100" i="4"/>
  <c r="O1101" i="4"/>
  <c r="O1102" i="4"/>
  <c r="O1103" i="4"/>
  <c r="O1104" i="4"/>
  <c r="O1105" i="4"/>
  <c r="O1106" i="4"/>
  <c r="O1107" i="4"/>
  <c r="O1108" i="4"/>
  <c r="O1109" i="4"/>
  <c r="O1110" i="4"/>
  <c r="O1111" i="4"/>
  <c r="O1112" i="4"/>
  <c r="O1113" i="4"/>
  <c r="O1114" i="4"/>
  <c r="O1115" i="4"/>
  <c r="O1116" i="4"/>
  <c r="O1117" i="4"/>
  <c r="O1118" i="4"/>
  <c r="O1119" i="4"/>
  <c r="O1120" i="4"/>
  <c r="O1121" i="4"/>
  <c r="O1122" i="4"/>
  <c r="O1123" i="4"/>
  <c r="O1124" i="4"/>
  <c r="O1125" i="4"/>
  <c r="O1126" i="4"/>
  <c r="O1127" i="4"/>
  <c r="O1128" i="4"/>
  <c r="O1129" i="4"/>
  <c r="O1130" i="4"/>
  <c r="O1131" i="4"/>
  <c r="O1132" i="4"/>
  <c r="O1133" i="4"/>
  <c r="O1134" i="4"/>
  <c r="O1135" i="4"/>
  <c r="O1136" i="4"/>
  <c r="O1137" i="4"/>
  <c r="O1138" i="4"/>
  <c r="O1139" i="4"/>
  <c r="O1140" i="4"/>
  <c r="O1141" i="4"/>
  <c r="O1142" i="4"/>
  <c r="O1143" i="4"/>
  <c r="O1144" i="4"/>
  <c r="O1145" i="4"/>
  <c r="O1146" i="4"/>
  <c r="O1147" i="4"/>
  <c r="O1148" i="4"/>
  <c r="O1149" i="4"/>
  <c r="O1150" i="4"/>
  <c r="O1151" i="4"/>
  <c r="O1152" i="4"/>
  <c r="O1153" i="4"/>
  <c r="O1154" i="4"/>
  <c r="O1155" i="4"/>
  <c r="O1156" i="4"/>
  <c r="O1157" i="4"/>
  <c r="O1158" i="4"/>
  <c r="O1159" i="4"/>
  <c r="O1160" i="4"/>
  <c r="O1161" i="4"/>
  <c r="O1162" i="4"/>
  <c r="O1163" i="4"/>
  <c r="O1164" i="4"/>
  <c r="O1165" i="4"/>
  <c r="O1166" i="4"/>
  <c r="O1167" i="4"/>
  <c r="O1168" i="4"/>
  <c r="O1169" i="4"/>
  <c r="O1170" i="4"/>
  <c r="O1171" i="4"/>
  <c r="O1172" i="4"/>
  <c r="O1173" i="4"/>
  <c r="O1174" i="4"/>
  <c r="O1175" i="4"/>
  <c r="O1176" i="4"/>
  <c r="O1177" i="4"/>
  <c r="O1178" i="4"/>
  <c r="O1179" i="4"/>
  <c r="O1180" i="4"/>
  <c r="O1181" i="4"/>
  <c r="O1182" i="4"/>
  <c r="O1183" i="4"/>
  <c r="O1184" i="4"/>
  <c r="O1185" i="4"/>
  <c r="O1186" i="4"/>
  <c r="O1187" i="4"/>
  <c r="O1188" i="4"/>
  <c r="O1189" i="4"/>
  <c r="O1190" i="4"/>
  <c r="O1191" i="4"/>
  <c r="O1192" i="4"/>
  <c r="O1193" i="4"/>
  <c r="O1194" i="4"/>
  <c r="O1195" i="4"/>
  <c r="O1196" i="4"/>
  <c r="O1197" i="4"/>
  <c r="O1198" i="4"/>
  <c r="O1199" i="4"/>
  <c r="O1200" i="4"/>
  <c r="O1201" i="4"/>
  <c r="O1202" i="4"/>
  <c r="O1203" i="4"/>
  <c r="F10" i="20" a="1"/>
  <c r="F10" i="20" s="1"/>
  <c r="F37" i="20" s="1"/>
  <c r="O7" i="4"/>
  <c r="O8" i="4"/>
  <c r="O9" i="4"/>
  <c r="O10" i="4"/>
  <c r="O11" i="4"/>
  <c r="O12" i="4"/>
  <c r="O13" i="4"/>
  <c r="O14" i="4"/>
  <c r="O15" i="4"/>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5"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69" i="4"/>
  <c r="O170" i="4"/>
  <c r="O171" i="4"/>
  <c r="O172" i="4"/>
  <c r="O173" i="4"/>
  <c r="O174" i="4"/>
  <c r="O175" i="4"/>
  <c r="O176" i="4"/>
  <c r="K4" i="4"/>
  <c r="E10" i="20" s="1" a="1"/>
  <c r="E10" i="20" s="1"/>
  <c r="K5"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K359" i="4"/>
  <c r="K360" i="4"/>
  <c r="K361" i="4"/>
  <c r="K362" i="4"/>
  <c r="K363" i="4"/>
  <c r="K364" i="4"/>
  <c r="K365" i="4"/>
  <c r="K366" i="4"/>
  <c r="K367" i="4"/>
  <c r="K368" i="4"/>
  <c r="K369" i="4"/>
  <c r="K370" i="4"/>
  <c r="K371" i="4"/>
  <c r="K372" i="4"/>
  <c r="K373" i="4"/>
  <c r="K374" i="4"/>
  <c r="K375" i="4"/>
  <c r="K376" i="4"/>
  <c r="K377" i="4"/>
  <c r="K378" i="4"/>
  <c r="K379" i="4"/>
  <c r="K380" i="4"/>
  <c r="K381" i="4"/>
  <c r="K382" i="4"/>
  <c r="K383" i="4"/>
  <c r="K384" i="4"/>
  <c r="K385" i="4"/>
  <c r="K386" i="4"/>
  <c r="K387" i="4"/>
  <c r="K388" i="4"/>
  <c r="K389" i="4"/>
  <c r="K390" i="4"/>
  <c r="K391" i="4"/>
  <c r="K392" i="4"/>
  <c r="K393" i="4"/>
  <c r="K394" i="4"/>
  <c r="K395" i="4"/>
  <c r="K396" i="4"/>
  <c r="K397" i="4"/>
  <c r="K398" i="4"/>
  <c r="K399" i="4"/>
  <c r="K400" i="4"/>
  <c r="K401" i="4"/>
  <c r="K402" i="4"/>
  <c r="K403" i="4"/>
  <c r="K404" i="4"/>
  <c r="K405" i="4"/>
  <c r="K406" i="4"/>
  <c r="K407" i="4"/>
  <c r="K408" i="4"/>
  <c r="K409" i="4"/>
  <c r="K410" i="4"/>
  <c r="K411" i="4"/>
  <c r="K412" i="4"/>
  <c r="K413" i="4"/>
  <c r="K414" i="4"/>
  <c r="K415" i="4"/>
  <c r="K416" i="4"/>
  <c r="K417" i="4"/>
  <c r="K418" i="4"/>
  <c r="K419" i="4"/>
  <c r="K420" i="4"/>
  <c r="K421" i="4"/>
  <c r="K422" i="4"/>
  <c r="K423" i="4"/>
  <c r="K424" i="4"/>
  <c r="K425" i="4"/>
  <c r="K426" i="4"/>
  <c r="K427" i="4"/>
  <c r="K428" i="4"/>
  <c r="K429" i="4"/>
  <c r="K430" i="4"/>
  <c r="K431" i="4"/>
  <c r="K432" i="4"/>
  <c r="K433" i="4"/>
  <c r="K434" i="4"/>
  <c r="K435" i="4"/>
  <c r="K436" i="4"/>
  <c r="K437" i="4"/>
  <c r="K438" i="4"/>
  <c r="K439" i="4"/>
  <c r="K440" i="4"/>
  <c r="K441" i="4"/>
  <c r="K442" i="4"/>
  <c r="K443" i="4"/>
  <c r="K444" i="4"/>
  <c r="K445" i="4"/>
  <c r="K446" i="4"/>
  <c r="K447" i="4"/>
  <c r="K448" i="4"/>
  <c r="K449" i="4"/>
  <c r="K450" i="4"/>
  <c r="K451" i="4"/>
  <c r="K452" i="4"/>
  <c r="K453" i="4"/>
  <c r="K454" i="4"/>
  <c r="K455" i="4"/>
  <c r="K456" i="4"/>
  <c r="K457" i="4"/>
  <c r="K458" i="4"/>
  <c r="K459" i="4"/>
  <c r="K460" i="4"/>
  <c r="K461" i="4"/>
  <c r="K462" i="4"/>
  <c r="K463" i="4"/>
  <c r="K464" i="4"/>
  <c r="K465" i="4"/>
  <c r="K466" i="4"/>
  <c r="K467" i="4"/>
  <c r="K468" i="4"/>
  <c r="K469" i="4"/>
  <c r="K470" i="4"/>
  <c r="K471" i="4"/>
  <c r="K472" i="4"/>
  <c r="K473" i="4"/>
  <c r="K474" i="4"/>
  <c r="K475" i="4"/>
  <c r="K476" i="4"/>
  <c r="K477" i="4"/>
  <c r="K478" i="4"/>
  <c r="K479" i="4"/>
  <c r="K480" i="4"/>
  <c r="K481" i="4"/>
  <c r="K482" i="4"/>
  <c r="K483" i="4"/>
  <c r="K484" i="4"/>
  <c r="K485" i="4"/>
  <c r="K486" i="4"/>
  <c r="K487" i="4"/>
  <c r="K488" i="4"/>
  <c r="K489" i="4"/>
  <c r="K490" i="4"/>
  <c r="K491" i="4"/>
  <c r="K492" i="4"/>
  <c r="K493" i="4"/>
  <c r="K494" i="4"/>
  <c r="K495" i="4"/>
  <c r="K496" i="4"/>
  <c r="K497" i="4"/>
  <c r="K498" i="4"/>
  <c r="K499" i="4"/>
  <c r="K500" i="4"/>
  <c r="K501" i="4"/>
  <c r="K502" i="4"/>
  <c r="K503" i="4"/>
  <c r="K504" i="4"/>
  <c r="K505" i="4"/>
  <c r="K506" i="4"/>
  <c r="K507" i="4"/>
  <c r="K508" i="4"/>
  <c r="K509" i="4"/>
  <c r="K510" i="4"/>
  <c r="K511" i="4"/>
  <c r="K512" i="4"/>
  <c r="K513" i="4"/>
  <c r="K514" i="4"/>
  <c r="K515" i="4"/>
  <c r="K516" i="4"/>
  <c r="K517" i="4"/>
  <c r="K518" i="4"/>
  <c r="K519" i="4"/>
  <c r="K520" i="4"/>
  <c r="K521" i="4"/>
  <c r="K522" i="4"/>
  <c r="K523" i="4"/>
  <c r="K524" i="4"/>
  <c r="K525" i="4"/>
  <c r="K526" i="4"/>
  <c r="K527" i="4"/>
  <c r="K528" i="4"/>
  <c r="K529" i="4"/>
  <c r="K530" i="4"/>
  <c r="K531" i="4"/>
  <c r="K532" i="4"/>
  <c r="K533" i="4"/>
  <c r="K534" i="4"/>
  <c r="K535" i="4"/>
  <c r="K536" i="4"/>
  <c r="K537" i="4"/>
  <c r="K538" i="4"/>
  <c r="K539" i="4"/>
  <c r="K540" i="4"/>
  <c r="K541" i="4"/>
  <c r="K542" i="4"/>
  <c r="K543" i="4"/>
  <c r="K544" i="4"/>
  <c r="K545" i="4"/>
  <c r="K546" i="4"/>
  <c r="K547" i="4"/>
  <c r="K548" i="4"/>
  <c r="K549" i="4"/>
  <c r="K550" i="4"/>
  <c r="K551" i="4"/>
  <c r="K552" i="4"/>
  <c r="K553" i="4"/>
  <c r="K554" i="4"/>
  <c r="K555" i="4"/>
  <c r="K556" i="4"/>
  <c r="K557" i="4"/>
  <c r="K558" i="4"/>
  <c r="K559" i="4"/>
  <c r="K560" i="4"/>
  <c r="K561" i="4"/>
  <c r="K562" i="4"/>
  <c r="K563" i="4"/>
  <c r="K564" i="4"/>
  <c r="K565" i="4"/>
  <c r="K566" i="4"/>
  <c r="K567" i="4"/>
  <c r="K568" i="4"/>
  <c r="K569" i="4"/>
  <c r="K570" i="4"/>
  <c r="K571" i="4"/>
  <c r="K572" i="4"/>
  <c r="K573" i="4"/>
  <c r="K574" i="4"/>
  <c r="K575" i="4"/>
  <c r="K576" i="4"/>
  <c r="K577" i="4"/>
  <c r="K578" i="4"/>
  <c r="K579" i="4"/>
  <c r="K580" i="4"/>
  <c r="K581" i="4"/>
  <c r="K582" i="4"/>
  <c r="K583" i="4"/>
  <c r="K584" i="4"/>
  <c r="K585" i="4"/>
  <c r="K586" i="4"/>
  <c r="K587" i="4"/>
  <c r="K588" i="4"/>
  <c r="K589" i="4"/>
  <c r="K590" i="4"/>
  <c r="K591" i="4"/>
  <c r="K592" i="4"/>
  <c r="K593" i="4"/>
  <c r="K594" i="4"/>
  <c r="K595" i="4"/>
  <c r="K596" i="4"/>
  <c r="K597" i="4"/>
  <c r="K598" i="4"/>
  <c r="K599" i="4"/>
  <c r="K600" i="4"/>
  <c r="K601" i="4"/>
  <c r="K602" i="4"/>
  <c r="K603" i="4"/>
  <c r="K604" i="4"/>
  <c r="K605" i="4"/>
  <c r="K606" i="4"/>
  <c r="K607" i="4"/>
  <c r="K608" i="4"/>
  <c r="K609" i="4"/>
  <c r="K610" i="4"/>
  <c r="K611" i="4"/>
  <c r="K612" i="4"/>
  <c r="K613" i="4"/>
  <c r="K614" i="4"/>
  <c r="K615" i="4"/>
  <c r="K616" i="4"/>
  <c r="K617" i="4"/>
  <c r="K618" i="4"/>
  <c r="K619" i="4"/>
  <c r="K620" i="4"/>
  <c r="K621" i="4"/>
  <c r="K622" i="4"/>
  <c r="K623" i="4"/>
  <c r="K624" i="4"/>
  <c r="K625" i="4"/>
  <c r="K626" i="4"/>
  <c r="K627" i="4"/>
  <c r="K628" i="4"/>
  <c r="K629" i="4"/>
  <c r="K630" i="4"/>
  <c r="K631" i="4"/>
  <c r="K632" i="4"/>
  <c r="K633" i="4"/>
  <c r="K634" i="4"/>
  <c r="K635" i="4"/>
  <c r="K636" i="4"/>
  <c r="K637" i="4"/>
  <c r="K638" i="4"/>
  <c r="K639" i="4"/>
  <c r="K640" i="4"/>
  <c r="K641" i="4"/>
  <c r="K642" i="4"/>
  <c r="K643" i="4"/>
  <c r="K644" i="4"/>
  <c r="K645" i="4"/>
  <c r="K646" i="4"/>
  <c r="K647" i="4"/>
  <c r="K648" i="4"/>
  <c r="K649" i="4"/>
  <c r="K650" i="4"/>
  <c r="K651" i="4"/>
  <c r="K652" i="4"/>
  <c r="K653" i="4"/>
  <c r="K654" i="4"/>
  <c r="K655" i="4"/>
  <c r="K656" i="4"/>
  <c r="K657" i="4"/>
  <c r="K658" i="4"/>
  <c r="K659" i="4"/>
  <c r="K660" i="4"/>
  <c r="K661" i="4"/>
  <c r="K662" i="4"/>
  <c r="K663" i="4"/>
  <c r="K664" i="4"/>
  <c r="K665" i="4"/>
  <c r="K666" i="4"/>
  <c r="K667" i="4"/>
  <c r="K668" i="4"/>
  <c r="K669" i="4"/>
  <c r="K670" i="4"/>
  <c r="K671" i="4"/>
  <c r="K672" i="4"/>
  <c r="K673" i="4"/>
  <c r="K674" i="4"/>
  <c r="K675" i="4"/>
  <c r="K676" i="4"/>
  <c r="K677" i="4"/>
  <c r="K678" i="4"/>
  <c r="K679" i="4"/>
  <c r="K680" i="4"/>
  <c r="K681" i="4"/>
  <c r="K682" i="4"/>
  <c r="K683" i="4"/>
  <c r="K684" i="4"/>
  <c r="K685" i="4"/>
  <c r="K686" i="4"/>
  <c r="K687" i="4"/>
  <c r="K688" i="4"/>
  <c r="K689" i="4"/>
  <c r="K690" i="4"/>
  <c r="K691" i="4"/>
  <c r="K692" i="4"/>
  <c r="K693" i="4"/>
  <c r="K694" i="4"/>
  <c r="K695" i="4"/>
  <c r="K696" i="4"/>
  <c r="K697" i="4"/>
  <c r="K698" i="4"/>
  <c r="K699" i="4"/>
  <c r="K700" i="4"/>
  <c r="K701" i="4"/>
  <c r="K702" i="4"/>
  <c r="K703" i="4"/>
  <c r="K704" i="4"/>
  <c r="K705" i="4"/>
  <c r="K706" i="4"/>
  <c r="K707" i="4"/>
  <c r="K708" i="4"/>
  <c r="K709" i="4"/>
  <c r="K710" i="4"/>
  <c r="K711" i="4"/>
  <c r="K712" i="4"/>
  <c r="K713" i="4"/>
  <c r="K714" i="4"/>
  <c r="K715" i="4"/>
  <c r="K716" i="4"/>
  <c r="K717" i="4"/>
  <c r="K718" i="4"/>
  <c r="K719" i="4"/>
  <c r="K720" i="4"/>
  <c r="K721" i="4"/>
  <c r="K722" i="4"/>
  <c r="K723" i="4"/>
  <c r="K724" i="4"/>
  <c r="K725" i="4"/>
  <c r="K726" i="4"/>
  <c r="K727" i="4"/>
  <c r="K728" i="4"/>
  <c r="K729" i="4"/>
  <c r="K730" i="4"/>
  <c r="K731" i="4"/>
  <c r="K732" i="4"/>
  <c r="K733" i="4"/>
  <c r="K734" i="4"/>
  <c r="K735" i="4"/>
  <c r="K736" i="4"/>
  <c r="K737" i="4"/>
  <c r="K738" i="4"/>
  <c r="K739" i="4"/>
  <c r="K740" i="4"/>
  <c r="K741" i="4"/>
  <c r="K742" i="4"/>
  <c r="K743" i="4"/>
  <c r="K744" i="4"/>
  <c r="K745" i="4"/>
  <c r="K746" i="4"/>
  <c r="K747" i="4"/>
  <c r="K748" i="4"/>
  <c r="K749" i="4"/>
  <c r="K750" i="4"/>
  <c r="K751" i="4"/>
  <c r="K752" i="4"/>
  <c r="K753" i="4"/>
  <c r="K754" i="4"/>
  <c r="K755" i="4"/>
  <c r="K756" i="4"/>
  <c r="K757" i="4"/>
  <c r="K758" i="4"/>
  <c r="K759" i="4"/>
  <c r="K760" i="4"/>
  <c r="K761" i="4"/>
  <c r="K762" i="4"/>
  <c r="K763" i="4"/>
  <c r="K764" i="4"/>
  <c r="K765" i="4"/>
  <c r="K766" i="4"/>
  <c r="K767" i="4"/>
  <c r="K768" i="4"/>
  <c r="K769" i="4"/>
  <c r="K770" i="4"/>
  <c r="K771" i="4"/>
  <c r="K772" i="4"/>
  <c r="K773" i="4"/>
  <c r="K774" i="4"/>
  <c r="K775" i="4"/>
  <c r="K776" i="4"/>
  <c r="K777" i="4"/>
  <c r="K778" i="4"/>
  <c r="K779" i="4"/>
  <c r="K780" i="4"/>
  <c r="K781" i="4"/>
  <c r="K782" i="4"/>
  <c r="K783" i="4"/>
  <c r="K784" i="4"/>
  <c r="K785" i="4"/>
  <c r="K786" i="4"/>
  <c r="K787" i="4"/>
  <c r="K788" i="4"/>
  <c r="K789" i="4"/>
  <c r="K790" i="4"/>
  <c r="K791" i="4"/>
  <c r="K792" i="4"/>
  <c r="K793" i="4"/>
  <c r="K794" i="4"/>
  <c r="K795" i="4"/>
  <c r="K796" i="4"/>
  <c r="K797" i="4"/>
  <c r="K798" i="4"/>
  <c r="K799" i="4"/>
  <c r="K800" i="4"/>
  <c r="K801" i="4"/>
  <c r="K802" i="4"/>
  <c r="K803" i="4"/>
  <c r="K804" i="4"/>
  <c r="K805" i="4"/>
  <c r="K806" i="4"/>
  <c r="K807" i="4"/>
  <c r="K808" i="4"/>
  <c r="K809" i="4"/>
  <c r="K810" i="4"/>
  <c r="K811" i="4"/>
  <c r="K812" i="4"/>
  <c r="K813" i="4"/>
  <c r="K814" i="4"/>
  <c r="K815" i="4"/>
  <c r="K816" i="4"/>
  <c r="K817" i="4"/>
  <c r="K818" i="4"/>
  <c r="K819" i="4"/>
  <c r="K820" i="4"/>
  <c r="K821" i="4"/>
  <c r="K822" i="4"/>
  <c r="K823" i="4"/>
  <c r="K824" i="4"/>
  <c r="K825" i="4"/>
  <c r="K826" i="4"/>
  <c r="K827" i="4"/>
  <c r="K828" i="4"/>
  <c r="K829" i="4"/>
  <c r="K830" i="4"/>
  <c r="K831" i="4"/>
  <c r="K832" i="4"/>
  <c r="K833" i="4"/>
  <c r="K834" i="4"/>
  <c r="K835" i="4"/>
  <c r="K836" i="4"/>
  <c r="K837" i="4"/>
  <c r="K838" i="4"/>
  <c r="K839" i="4"/>
  <c r="K840" i="4"/>
  <c r="K841" i="4"/>
  <c r="K842" i="4"/>
  <c r="K843" i="4"/>
  <c r="K844" i="4"/>
  <c r="K845" i="4"/>
  <c r="K846" i="4"/>
  <c r="K847" i="4"/>
  <c r="K848" i="4"/>
  <c r="K849" i="4"/>
  <c r="K850" i="4"/>
  <c r="K851" i="4"/>
  <c r="K852" i="4"/>
  <c r="K853" i="4"/>
  <c r="K854" i="4"/>
  <c r="K855" i="4"/>
  <c r="K856" i="4"/>
  <c r="K857" i="4"/>
  <c r="K858" i="4"/>
  <c r="K859" i="4"/>
  <c r="K860" i="4"/>
  <c r="K861" i="4"/>
  <c r="K862" i="4"/>
  <c r="K863" i="4"/>
  <c r="K864" i="4"/>
  <c r="K865" i="4"/>
  <c r="K866" i="4"/>
  <c r="K867" i="4"/>
  <c r="K868" i="4"/>
  <c r="K869" i="4"/>
  <c r="K870" i="4"/>
  <c r="K871" i="4"/>
  <c r="K872" i="4"/>
  <c r="K873" i="4"/>
  <c r="K874" i="4"/>
  <c r="K875" i="4"/>
  <c r="K876" i="4"/>
  <c r="K877" i="4"/>
  <c r="K878" i="4"/>
  <c r="K879" i="4"/>
  <c r="K880" i="4"/>
  <c r="K881" i="4"/>
  <c r="K882" i="4"/>
  <c r="K883" i="4"/>
  <c r="K884" i="4"/>
  <c r="K885" i="4"/>
  <c r="K886" i="4"/>
  <c r="K887" i="4"/>
  <c r="K888" i="4"/>
  <c r="K889" i="4"/>
  <c r="K890" i="4"/>
  <c r="K891" i="4"/>
  <c r="K892" i="4"/>
  <c r="K893" i="4"/>
  <c r="K894" i="4"/>
  <c r="K895" i="4"/>
  <c r="K896" i="4"/>
  <c r="K897" i="4"/>
  <c r="K898" i="4"/>
  <c r="K899" i="4"/>
  <c r="K900" i="4"/>
  <c r="K901" i="4"/>
  <c r="K902" i="4"/>
  <c r="K903" i="4"/>
  <c r="K904" i="4"/>
  <c r="K905" i="4"/>
  <c r="K906" i="4"/>
  <c r="K907" i="4"/>
  <c r="K908" i="4"/>
  <c r="K909" i="4"/>
  <c r="K910" i="4"/>
  <c r="K911" i="4"/>
  <c r="K912" i="4"/>
  <c r="K913" i="4"/>
  <c r="K914" i="4"/>
  <c r="K915" i="4"/>
  <c r="K916" i="4"/>
  <c r="K917" i="4"/>
  <c r="K918" i="4"/>
  <c r="K919" i="4"/>
  <c r="K920" i="4"/>
  <c r="K921" i="4"/>
  <c r="K922" i="4"/>
  <c r="K923" i="4"/>
  <c r="K924" i="4"/>
  <c r="K925" i="4"/>
  <c r="K926" i="4"/>
  <c r="K927" i="4"/>
  <c r="K928" i="4"/>
  <c r="K929" i="4"/>
  <c r="K930" i="4"/>
  <c r="K931" i="4"/>
  <c r="K932" i="4"/>
  <c r="K933" i="4"/>
  <c r="K934" i="4"/>
  <c r="K935" i="4"/>
  <c r="K936" i="4"/>
  <c r="K937" i="4"/>
  <c r="K938" i="4"/>
  <c r="K939" i="4"/>
  <c r="K940" i="4"/>
  <c r="K941" i="4"/>
  <c r="K942" i="4"/>
  <c r="K943" i="4"/>
  <c r="K944" i="4"/>
  <c r="K945" i="4"/>
  <c r="K946" i="4"/>
  <c r="K947" i="4"/>
  <c r="K948" i="4"/>
  <c r="K949" i="4"/>
  <c r="K950" i="4"/>
  <c r="K951" i="4"/>
  <c r="K952" i="4"/>
  <c r="K953" i="4"/>
  <c r="K954" i="4"/>
  <c r="K955" i="4"/>
  <c r="K956" i="4"/>
  <c r="K957" i="4"/>
  <c r="K958" i="4"/>
  <c r="K959" i="4"/>
  <c r="K960" i="4"/>
  <c r="K961" i="4"/>
  <c r="K962" i="4"/>
  <c r="K963" i="4"/>
  <c r="K964" i="4"/>
  <c r="K965" i="4"/>
  <c r="K966" i="4"/>
  <c r="K967" i="4"/>
  <c r="K968" i="4"/>
  <c r="K969" i="4"/>
  <c r="K970" i="4"/>
  <c r="K971" i="4"/>
  <c r="K972" i="4"/>
  <c r="K973" i="4"/>
  <c r="K974" i="4"/>
  <c r="K975" i="4"/>
  <c r="K976" i="4"/>
  <c r="K977" i="4"/>
  <c r="K978" i="4"/>
  <c r="K979" i="4"/>
  <c r="K980" i="4"/>
  <c r="K981" i="4"/>
  <c r="K982" i="4"/>
  <c r="K983" i="4"/>
  <c r="K984" i="4"/>
  <c r="K985" i="4"/>
  <c r="K986" i="4"/>
  <c r="K987" i="4"/>
  <c r="K988" i="4"/>
  <c r="K989" i="4"/>
  <c r="K990" i="4"/>
  <c r="K991" i="4"/>
  <c r="K992" i="4"/>
  <c r="K993" i="4"/>
  <c r="K994" i="4"/>
  <c r="K995" i="4"/>
  <c r="K996" i="4"/>
  <c r="K997" i="4"/>
  <c r="K998" i="4"/>
  <c r="K999" i="4"/>
  <c r="K1000" i="4"/>
  <c r="K1001" i="4"/>
  <c r="K1002" i="4"/>
  <c r="K1003" i="4"/>
  <c r="K1004" i="4"/>
  <c r="K1005" i="4"/>
  <c r="K1006" i="4"/>
  <c r="K1007" i="4"/>
  <c r="K1008" i="4"/>
  <c r="K1009" i="4"/>
  <c r="K1010" i="4"/>
  <c r="K1011" i="4"/>
  <c r="K1012" i="4"/>
  <c r="K1013" i="4"/>
  <c r="K1014" i="4"/>
  <c r="K1015" i="4"/>
  <c r="K1016" i="4"/>
  <c r="K1017" i="4"/>
  <c r="K1018" i="4"/>
  <c r="K1019" i="4"/>
  <c r="K1020" i="4"/>
  <c r="K1021" i="4"/>
  <c r="K1022" i="4"/>
  <c r="K1023" i="4"/>
  <c r="K1024" i="4"/>
  <c r="K1025" i="4"/>
  <c r="K1026" i="4"/>
  <c r="K1027" i="4"/>
  <c r="K1028" i="4"/>
  <c r="K1029" i="4"/>
  <c r="K1030" i="4"/>
  <c r="K1031" i="4"/>
  <c r="K1032" i="4"/>
  <c r="K1033" i="4"/>
  <c r="K1034" i="4"/>
  <c r="K1035" i="4"/>
  <c r="K1036" i="4"/>
  <c r="K1037" i="4"/>
  <c r="K1038" i="4"/>
  <c r="K1039" i="4"/>
  <c r="K1040" i="4"/>
  <c r="K1041" i="4"/>
  <c r="K1042" i="4"/>
  <c r="K1043" i="4"/>
  <c r="K1044" i="4"/>
  <c r="K1045" i="4"/>
  <c r="K1046" i="4"/>
  <c r="K1047" i="4"/>
  <c r="K1048" i="4"/>
  <c r="K1049" i="4"/>
  <c r="K1050" i="4"/>
  <c r="K1051" i="4"/>
  <c r="K1052" i="4"/>
  <c r="K1053" i="4"/>
  <c r="K1054" i="4"/>
  <c r="K1055" i="4"/>
  <c r="K1056" i="4"/>
  <c r="K1057" i="4"/>
  <c r="K1058" i="4"/>
  <c r="K1059" i="4"/>
  <c r="K1060" i="4"/>
  <c r="K1061" i="4"/>
  <c r="K1062" i="4"/>
  <c r="K1063" i="4"/>
  <c r="K1064" i="4"/>
  <c r="K1065" i="4"/>
  <c r="K1066" i="4"/>
  <c r="K1067" i="4"/>
  <c r="K1068" i="4"/>
  <c r="K1069" i="4"/>
  <c r="K1070" i="4"/>
  <c r="K1071" i="4"/>
  <c r="K1072" i="4"/>
  <c r="K1073" i="4"/>
  <c r="K1074" i="4"/>
  <c r="K1075" i="4"/>
  <c r="K1076" i="4"/>
  <c r="K1077" i="4"/>
  <c r="K1078" i="4"/>
  <c r="K1079" i="4"/>
  <c r="K1080" i="4"/>
  <c r="K1081" i="4"/>
  <c r="K1082" i="4"/>
  <c r="K1083" i="4"/>
  <c r="K1084" i="4"/>
  <c r="K1085" i="4"/>
  <c r="K1086" i="4"/>
  <c r="K1087" i="4"/>
  <c r="K1088" i="4"/>
  <c r="K1089" i="4"/>
  <c r="K1090" i="4"/>
  <c r="K1091" i="4"/>
  <c r="K1092" i="4"/>
  <c r="K1093" i="4"/>
  <c r="K1094" i="4"/>
  <c r="K1095" i="4"/>
  <c r="K1096" i="4"/>
  <c r="K1097" i="4"/>
  <c r="K1098" i="4"/>
  <c r="K1099" i="4"/>
  <c r="K1100" i="4"/>
  <c r="K1101" i="4"/>
  <c r="K1102" i="4"/>
  <c r="K1103" i="4"/>
  <c r="K1104" i="4"/>
  <c r="K1105" i="4"/>
  <c r="K1106" i="4"/>
  <c r="K1107" i="4"/>
  <c r="K1108" i="4"/>
  <c r="K1109" i="4"/>
  <c r="K1110" i="4"/>
  <c r="K1111" i="4"/>
  <c r="K1112" i="4"/>
  <c r="K1113" i="4"/>
  <c r="K1114" i="4"/>
  <c r="K1115" i="4"/>
  <c r="K1116" i="4"/>
  <c r="K1117" i="4"/>
  <c r="K1118" i="4"/>
  <c r="K1119" i="4"/>
  <c r="K1120" i="4"/>
  <c r="K1121" i="4"/>
  <c r="K1122" i="4"/>
  <c r="K1123" i="4"/>
  <c r="K1124" i="4"/>
  <c r="K1125" i="4"/>
  <c r="K1126" i="4"/>
  <c r="K1127" i="4"/>
  <c r="K1128" i="4"/>
  <c r="K1129" i="4"/>
  <c r="K1130" i="4"/>
  <c r="K1131" i="4"/>
  <c r="K1132" i="4"/>
  <c r="K1133" i="4"/>
  <c r="K1134" i="4"/>
  <c r="K1135" i="4"/>
  <c r="K1136" i="4"/>
  <c r="K1137" i="4"/>
  <c r="K1138" i="4"/>
  <c r="K1139" i="4"/>
  <c r="K1140" i="4"/>
  <c r="K1141" i="4"/>
  <c r="K1142" i="4"/>
  <c r="K1143" i="4"/>
  <c r="K1144" i="4"/>
  <c r="K1145" i="4"/>
  <c r="K1146" i="4"/>
  <c r="K1147" i="4"/>
  <c r="K1148" i="4"/>
  <c r="K1149" i="4"/>
  <c r="K1150" i="4"/>
  <c r="K1151" i="4"/>
  <c r="K1152" i="4"/>
  <c r="K1153" i="4"/>
  <c r="K1154" i="4"/>
  <c r="K1155" i="4"/>
  <c r="K1156" i="4"/>
  <c r="K1157" i="4"/>
  <c r="K1158" i="4"/>
  <c r="K1159" i="4"/>
  <c r="K1160" i="4"/>
  <c r="K1161" i="4"/>
  <c r="K1162" i="4"/>
  <c r="K1163" i="4"/>
  <c r="K1164" i="4"/>
  <c r="K1165" i="4"/>
  <c r="K1166" i="4"/>
  <c r="K1167" i="4"/>
  <c r="K1168" i="4"/>
  <c r="K1169" i="4"/>
  <c r="K1170" i="4"/>
  <c r="K1171" i="4"/>
  <c r="K1172" i="4"/>
  <c r="K1173" i="4"/>
  <c r="K1174" i="4"/>
  <c r="K1175" i="4"/>
  <c r="K1176" i="4"/>
  <c r="K1177" i="4"/>
  <c r="K1178" i="4"/>
  <c r="K1179" i="4"/>
  <c r="K1180" i="4"/>
  <c r="K1181" i="4"/>
  <c r="K1182" i="4"/>
  <c r="K1183" i="4"/>
  <c r="K1184" i="4"/>
  <c r="K1185" i="4"/>
  <c r="K1186" i="4"/>
  <c r="K1187" i="4"/>
  <c r="K1188" i="4"/>
  <c r="K1189" i="4"/>
  <c r="K1190" i="4"/>
  <c r="K1191" i="4"/>
  <c r="K1192" i="4"/>
  <c r="K1193" i="4"/>
  <c r="K1194" i="4"/>
  <c r="K1195" i="4"/>
  <c r="K1196" i="4"/>
  <c r="K1197" i="4"/>
  <c r="K1198" i="4"/>
  <c r="K1199" i="4"/>
  <c r="K1200" i="4"/>
  <c r="K1201" i="4"/>
  <c r="K1202" i="4"/>
  <c r="K1203" i="4"/>
  <c r="O6" i="4" l="1"/>
  <c r="O5" i="4"/>
  <c r="O4" i="4"/>
  <c r="K2" i="4"/>
  <c r="F18" i="6"/>
  <c r="F19" i="6"/>
  <c r="F20" i="6"/>
  <c r="F21" i="6"/>
  <c r="F22" i="6"/>
  <c r="F23" i="6"/>
  <c r="I16" i="6"/>
  <c r="I17" i="6"/>
  <c r="I18" i="6"/>
  <c r="I19" i="6"/>
  <c r="I20" i="6"/>
  <c r="I21" i="6"/>
  <c r="I22" i="6"/>
  <c r="I23" i="6"/>
  <c r="I15" i="6"/>
  <c r="N2" i="4"/>
  <c r="M2" i="4"/>
  <c r="G16" i="5"/>
  <c r="G17" i="5"/>
  <c r="G18" i="5"/>
  <c r="G19" i="5"/>
  <c r="G20" i="5"/>
  <c r="G21" i="5"/>
  <c r="G22" i="5"/>
  <c r="G23" i="5"/>
  <c r="G24" i="5"/>
  <c r="G15" i="5"/>
  <c r="L2" i="4"/>
  <c r="D15" i="5" l="1"/>
  <c r="G26" i="6"/>
  <c r="C26" i="6"/>
  <c r="E27" i="5"/>
  <c r="B27" i="5"/>
  <c r="C24" i="6" l="1"/>
  <c r="I24" i="6"/>
  <c r="A12" i="6"/>
  <c r="A11" i="6"/>
  <c r="A10" i="6"/>
  <c r="F17" i="6"/>
  <c r="A9" i="6"/>
  <c r="B7" i="6"/>
  <c r="A7" i="6"/>
  <c r="B6" i="6"/>
  <c r="A6" i="6"/>
  <c r="B5" i="6"/>
  <c r="A5" i="6"/>
  <c r="A1" i="6"/>
  <c r="B25" i="5"/>
  <c r="G25" i="5"/>
  <c r="D13" i="2"/>
  <c r="C14" i="2" s="1"/>
  <c r="D14" i="2" s="1"/>
  <c r="C15" i="2" s="1"/>
  <c r="C10" i="21" l="1" a="1"/>
  <c r="C10" i="21" s="1"/>
  <c r="D17" i="5"/>
  <c r="D15" i="2"/>
  <c r="B10" i="5" a="1"/>
  <c r="B10" i="5" s="1"/>
  <c r="C16" i="5" l="1"/>
  <c r="C17" i="5"/>
  <c r="C18" i="5"/>
  <c r="C19" i="5"/>
  <c r="C20" i="5"/>
  <c r="C21" i="5"/>
  <c r="C22" i="5"/>
  <c r="C23" i="5"/>
  <c r="C24" i="5"/>
  <c r="C15" i="5"/>
  <c r="C11" i="21" a="1"/>
  <c r="C11" i="21" s="1"/>
  <c r="C12" i="21"/>
  <c r="A2" i="21"/>
  <c r="I204" i="20"/>
  <c r="A202" i="20" s="1"/>
  <c r="I4" i="20"/>
  <c r="A2" i="20" s="1"/>
  <c r="I44" i="20"/>
  <c r="A42" i="20" s="1"/>
  <c r="I244" i="20"/>
  <c r="A242" i="20" s="1"/>
  <c r="I284" i="20"/>
  <c r="A282" i="20" s="1"/>
  <c r="I164" i="20"/>
  <c r="A162" i="20" s="1"/>
  <c r="I124" i="20"/>
  <c r="A122" i="20" s="1"/>
  <c r="I324" i="20"/>
  <c r="A322" i="20" s="1"/>
  <c r="I84" i="20"/>
  <c r="A82" i="20" s="1"/>
  <c r="I364" i="20"/>
  <c r="A362" i="20" s="1"/>
  <c r="B10" i="6"/>
  <c r="B12" i="5"/>
  <c r="B12" i="6" s="1"/>
  <c r="A2" i="5"/>
  <c r="A2" i="6" s="1"/>
  <c r="B11" i="5" a="1"/>
  <c r="B11" i="5" s="1"/>
  <c r="C16" i="2"/>
  <c r="D16" i="2" s="1"/>
  <c r="C17" i="2" s="1"/>
  <c r="D17" i="2" s="1"/>
  <c r="C18" i="2" s="1"/>
  <c r="D18" i="2" s="1"/>
  <c r="C19" i="2" s="1"/>
  <c r="D19" i="2" s="1"/>
  <c r="C20" i="2" s="1"/>
  <c r="D20" i="2" s="1"/>
  <c r="C21" i="2" s="1"/>
  <c r="D21" i="2" s="1"/>
  <c r="C22" i="2" s="1"/>
  <c r="D22" i="2" s="1"/>
  <c r="C23" i="2" s="1"/>
  <c r="D23" i="2" s="1"/>
  <c r="C24" i="2" s="1"/>
  <c r="D24" i="2" s="1"/>
  <c r="I325" i="20" l="1"/>
  <c r="I85" i="20"/>
  <c r="I285" i="20"/>
  <c r="I365" i="20"/>
  <c r="I45" i="20"/>
  <c r="I245" i="20"/>
  <c r="I165" i="20"/>
  <c r="I5" i="20"/>
  <c r="I205" i="20"/>
  <c r="I125" i="20"/>
  <c r="D19" i="5"/>
  <c r="E19" i="5" s="1"/>
  <c r="F19" i="5" s="1"/>
  <c r="E17" i="5"/>
  <c r="F17" i="5" s="1"/>
  <c r="B11" i="6"/>
  <c r="F16" i="6" l="1"/>
  <c r="G16" i="6" s="1"/>
  <c r="H16" i="6" s="1"/>
  <c r="D18" i="5"/>
  <c r="E18" i="5" s="1"/>
  <c r="F18" i="5" s="1"/>
  <c r="D20" i="5"/>
  <c r="E20" i="5" s="1"/>
  <c r="F20" i="5" s="1"/>
  <c r="G19" i="6"/>
  <c r="H19" i="6" s="1"/>
  <c r="G18" i="6"/>
  <c r="H18" i="6" s="1"/>
  <c r="G21" i="6"/>
  <c r="H21" i="6" s="1"/>
  <c r="G23" i="6"/>
  <c r="H23" i="6" s="1"/>
  <c r="G20" i="6"/>
  <c r="H20" i="6" s="1"/>
  <c r="G17" i="6"/>
  <c r="H17" i="6" s="1"/>
  <c r="G22" i="6"/>
  <c r="H22" i="6" s="1"/>
  <c r="E15" i="5"/>
  <c r="F15" i="5" s="1"/>
  <c r="D16" i="5" l="1"/>
  <c r="E16" i="5" s="1"/>
  <c r="F16" i="5" s="1"/>
  <c r="D22" i="5"/>
  <c r="E22" i="5" s="1"/>
  <c r="F22" i="5" s="1"/>
  <c r="F15" i="6" l="1"/>
  <c r="F24" i="6" s="1"/>
  <c r="D21" i="5"/>
  <c r="E24" i="6"/>
  <c r="O2" i="4"/>
  <c r="D23" i="5"/>
  <c r="D24" i="5"/>
  <c r="E24" i="5" s="1"/>
  <c r="F24" i="5" s="1"/>
  <c r="C25" i="5" l="1"/>
  <c r="E21" i="5"/>
  <c r="F21" i="5" s="1"/>
  <c r="G15" i="6"/>
  <c r="G24" i="6" s="1"/>
  <c r="E23" i="5"/>
  <c r="F23" i="5" s="1"/>
  <c r="D25" i="5"/>
  <c r="H15" i="6" l="1"/>
  <c r="H24" i="6" s="1"/>
  <c r="F25" i="5"/>
  <c r="E2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Tim Syth</author>
  </authors>
  <commentList>
    <comment ref="I3" authorId="0" shapeId="0" xr:uid="{A85B15CD-500B-044F-9049-9442CEF15238}">
      <text>
        <r>
          <rPr>
            <sz val="10"/>
            <color rgb="FF000000"/>
            <rFont val="Tahoma"/>
            <family val="2"/>
          </rPr>
          <t>If a cell is blacked out, that means there is data in the corresponding cell in Column J. Example: If I4 is blacked out, it means J4 has something in it. Delete the contents of J4 to remove the blackout from I4. You may only use either Column I or Column J for each row.</t>
        </r>
      </text>
    </comment>
    <comment ref="J3" authorId="0" shapeId="0" xr:uid="{5409D639-49E0-0544-B2CD-E6171DF49D73}">
      <text>
        <r>
          <rPr>
            <sz val="10"/>
            <color rgb="FF000000"/>
            <rFont val="Arial"/>
            <family val="2"/>
          </rPr>
          <t xml:space="preserve">If a cell is blacked out, that means there is data in the corresponding cell in Column I. Example: If J4 is blacked out, it means I4 has something in it. Delete the contents of I4 to remove the blackout from J4. You may only use either Column I or Column J for each row.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<sst xmlns="http://schemas.openxmlformats.org/spreadsheetml/2006/main" count="419" uniqueCount="129">
  <si>
    <t>Start of the Year Setup</t>
  </si>
  <si>
    <t>Step</t>
  </si>
  <si>
    <t>Action</t>
  </si>
  <si>
    <t>Tracking Transactions</t>
  </si>
  <si>
    <t>Creating a Cost Report</t>
  </si>
  <si>
    <t>Important Note</t>
  </si>
  <si>
    <t>1. Enter the email where you would like to recieve disallowance notifications in E4.
2. Enter the address where you would like to recieve reimbursment checks in E5.
3. Enter the year start date in C8.
4. Enter your Account Numbers in Column F starting in F8.
5. Enter your 3-Digit NRSA Codes in Column G starting in G8.</t>
  </si>
  <si>
    <t>Email Disallowance Letter to:</t>
  </si>
  <si>
    <t>Mailing Address for Checks:</t>
  </si>
  <si>
    <t>Period Number</t>
  </si>
  <si>
    <t>Start Date</t>
  </si>
  <si>
    <t>End Date</t>
  </si>
  <si>
    <r>
      <rPr>
        <b/>
        <sz val="10"/>
        <color theme="1"/>
        <rFont val="Arial"/>
        <family val="2"/>
      </rPr>
      <t xml:space="preserve">Account Numbers 
</t>
    </r>
    <r>
      <rPr>
        <i/>
        <sz val="10"/>
        <color theme="1"/>
        <rFont val="Arial"/>
        <family val="2"/>
      </rPr>
      <t>(Begins with "CD")</t>
    </r>
  </si>
  <si>
    <t>3-Digit NRSA (G) Codes</t>
  </si>
  <si>
    <t>January</t>
  </si>
  <si>
    <t>February</t>
  </si>
  <si>
    <t>March</t>
  </si>
  <si>
    <t>April</t>
  </si>
  <si>
    <t>May</t>
  </si>
  <si>
    <t>June</t>
  </si>
  <si>
    <t>July</t>
  </si>
  <si>
    <t>August</t>
  </si>
  <si>
    <t>September</t>
  </si>
  <si>
    <t>October</t>
  </si>
  <si>
    <t>November</t>
  </si>
  <si>
    <t>December</t>
  </si>
  <si>
    <t>Organization Name</t>
  </si>
  <si>
    <t>AMOUNT CLAIMED</t>
  </si>
  <si>
    <t>Cost Category</t>
  </si>
  <si>
    <t>TOTAL AMOUNT</t>
  </si>
  <si>
    <t>All the numbers in row 2 should be the same. If they are not, your data is not complete.</t>
  </si>
  <si>
    <t>CHECK or PAYROLL Number</t>
  </si>
  <si>
    <t>PAYMENT ISSUED DATE</t>
  </si>
  <si>
    <t>PAYEE / DESCRIPTION</t>
  </si>
  <si>
    <t>DATE REIMBURSEMENT WAS RECEIVED</t>
  </si>
  <si>
    <t>AMOUNT REIMBURSED</t>
  </si>
  <si>
    <t>GENERAL SERVICES</t>
  </si>
  <si>
    <t>COMMUNITY DEVELOPMENT GRANTS ADMINISTRATION</t>
  </si>
  <si>
    <t xml:space="preserve">  </t>
  </si>
  <si>
    <t xml:space="preserve"> Organization Name: </t>
  </si>
  <si>
    <t xml:space="preserve">    Total Budget: </t>
  </si>
  <si>
    <t xml:space="preserve">    Prepared By:</t>
  </si>
  <si>
    <t xml:space="preserve">    Program Year: </t>
  </si>
  <si>
    <t>Signature Required</t>
  </si>
  <si>
    <t>Date</t>
  </si>
  <si>
    <t>Cost Report Month:</t>
  </si>
  <si>
    <t>CDGA Accepted By:</t>
  </si>
  <si>
    <t>Date Accepted:</t>
  </si>
  <si>
    <t>Start Date:</t>
  </si>
  <si>
    <t>End Date:</t>
  </si>
  <si>
    <t>Comptroller Accepted By:</t>
  </si>
  <si>
    <t>Cumulative From:</t>
  </si>
  <si>
    <r>
      <rPr>
        <b/>
        <sz val="10"/>
        <color theme="1"/>
        <rFont val="Arial"/>
        <family val="2"/>
      </rPr>
      <t xml:space="preserve">Previous Month(s) Cost Paid to Date </t>
    </r>
    <r>
      <rPr>
        <i/>
        <sz val="10"/>
        <color theme="1"/>
        <rFont val="Arial"/>
        <family val="2"/>
      </rPr>
      <t>(calculated)</t>
    </r>
  </si>
  <si>
    <r>
      <rPr>
        <b/>
        <sz val="10"/>
        <color theme="1"/>
        <rFont val="Arial"/>
        <family val="2"/>
      </rPr>
      <t xml:space="preserve">Current Month Cost Paid 
</t>
    </r>
    <r>
      <rPr>
        <i/>
        <sz val="10"/>
        <color theme="1"/>
        <rFont val="Arial"/>
        <family val="2"/>
      </rPr>
      <t>(calculated)</t>
    </r>
  </si>
  <si>
    <r>
      <rPr>
        <b/>
        <sz val="10"/>
        <color theme="1"/>
        <rFont val="Arial"/>
        <family val="2"/>
      </rPr>
      <t xml:space="preserve">Paid Cost to Date </t>
    </r>
    <r>
      <rPr>
        <i/>
        <sz val="10"/>
        <color theme="1"/>
        <rFont val="Arial"/>
        <family val="2"/>
      </rPr>
      <t>(calculated)</t>
    </r>
  </si>
  <si>
    <r>
      <rPr>
        <b/>
        <sz val="10"/>
        <color theme="1"/>
        <rFont val="Arial"/>
        <family val="2"/>
      </rPr>
      <t xml:space="preserve">Cost Category Budget Balance </t>
    </r>
    <r>
      <rPr>
        <i/>
        <sz val="10"/>
        <color theme="1"/>
        <rFont val="Arial"/>
        <family val="2"/>
      </rPr>
      <t>(calculated)</t>
    </r>
  </si>
  <si>
    <r>
      <rPr>
        <b/>
        <sz val="10"/>
        <color theme="1"/>
        <rFont val="Arial"/>
        <family val="2"/>
      </rPr>
      <t xml:space="preserve">Accrued Cost </t>
    </r>
    <r>
      <rPr>
        <i/>
        <sz val="10"/>
        <color theme="1"/>
        <rFont val="Arial"/>
        <family val="2"/>
      </rPr>
      <t>(calculated)</t>
    </r>
  </si>
  <si>
    <t>PERSONNEL</t>
  </si>
  <si>
    <t>FRINGE BENEFITS</t>
  </si>
  <si>
    <t>OFFICES SUPPLIES</t>
  </si>
  <si>
    <t>EQUIPMENT PURCHASE</t>
  </si>
  <si>
    <t>EQUIPMENT RENTAL</t>
  </si>
  <si>
    <t>CONTRACTUAL SERVICES</t>
  </si>
  <si>
    <t>OTHER: PFP</t>
  </si>
  <si>
    <t>OTHER: ADMIN</t>
  </si>
  <si>
    <t>OTHER: OTHER</t>
  </si>
  <si>
    <t>TOTALS</t>
  </si>
  <si>
    <r>
      <rPr>
        <i/>
        <sz val="10"/>
        <color theme="1"/>
        <rFont val="Arial"/>
        <family val="2"/>
      </rPr>
      <t xml:space="preserve">Original </t>
    </r>
    <r>
      <rPr>
        <i/>
        <sz val="10"/>
        <color theme="1"/>
        <rFont val="Arial"/>
        <family val="2"/>
      </rPr>
      <t>(Page 2 of 2)</t>
    </r>
  </si>
  <si>
    <t>By signing this report, I certify to the best of my knowledge and belief that the report is true, complete, and accurate, and the expenditures, disbursements and cash receipts are for the purposes and objectives set forth in the terms and conditions of the award. I am aware that any false, fictitious, or fraudulent information, or the omission of any material fact, may subject me to criminal, civil or administrative penalties for fraud, false statements, false claims or otherwise. (U.S. Code Title 18, Section 1001 and Title 31, Sections 3729-3730 and 3801-3812).</t>
  </si>
  <si>
    <t>Account Number (dropdown)</t>
  </si>
  <si>
    <t>NRSA (G) Code (dropdown)</t>
  </si>
  <si>
    <t>Total Contract Budget by Account &amp; NRSA (G) Code</t>
  </si>
  <si>
    <r>
      <rPr>
        <b/>
        <sz val="10"/>
        <color theme="1"/>
        <rFont val="Arial"/>
        <family val="2"/>
      </rPr>
      <t xml:space="preserve">Current Month Paid Cost 
</t>
    </r>
    <r>
      <rPr>
        <i/>
        <sz val="10"/>
        <color theme="1"/>
        <rFont val="Arial"/>
        <family val="2"/>
      </rPr>
      <t>(calculated)</t>
    </r>
  </si>
  <si>
    <r>
      <rPr>
        <b/>
        <sz val="10"/>
        <color theme="1"/>
        <rFont val="Arial"/>
        <family val="2"/>
      </rPr>
      <t xml:space="preserve">Total Cost Paid to Date </t>
    </r>
    <r>
      <rPr>
        <i/>
        <sz val="10"/>
        <color theme="1"/>
        <rFont val="Arial"/>
        <family val="2"/>
      </rPr>
      <t>(calculated)</t>
    </r>
  </si>
  <si>
    <r>
      <rPr>
        <b/>
        <sz val="10"/>
        <color theme="1"/>
        <rFont val="Arial"/>
        <family val="2"/>
      </rPr>
      <t xml:space="preserve">Contract Balance </t>
    </r>
    <r>
      <rPr>
        <i/>
        <sz val="10"/>
        <color theme="1"/>
        <rFont val="Arial"/>
        <family val="2"/>
      </rPr>
      <t>(calculated)</t>
    </r>
  </si>
  <si>
    <t>Budget Cost Category</t>
  </si>
  <si>
    <t>Cost Report Number</t>
  </si>
  <si>
    <t>To be Completed By Project Operator</t>
  </si>
  <si>
    <t>To Be Computed By City</t>
  </si>
  <si>
    <t>DATE</t>
  </si>
  <si>
    <t>PAYEE / DESCRIPTION*</t>
  </si>
  <si>
    <t>%   CLAIMED</t>
  </si>
  <si>
    <t>Adjustments</t>
  </si>
  <si>
    <t>REIMBURSED</t>
  </si>
  <si>
    <t>AMOUNT</t>
  </si>
  <si>
    <t>CODE</t>
  </si>
  <si>
    <t>Budget Total for:</t>
  </si>
  <si>
    <t>Reimbursed Total:</t>
  </si>
  <si>
    <t>Adjustment Code Explanations:</t>
  </si>
  <si>
    <t>B - Not Currently Budgeted</t>
  </si>
  <si>
    <t>A - Appoved Cost Allocation Not Yet on File</t>
  </si>
  <si>
    <t>I - Ineligible</t>
  </si>
  <si>
    <t>C - Not in Conformity with Approved Cost Allocation Plan</t>
  </si>
  <si>
    <r>
      <t xml:space="preserve">On the </t>
    </r>
    <r>
      <rPr>
        <b/>
        <sz val="10"/>
        <color theme="1"/>
        <rFont val="Arial"/>
        <family val="2"/>
        <scheme val="minor"/>
      </rPr>
      <t>Setup</t>
    </r>
    <r>
      <rPr>
        <sz val="10"/>
        <color theme="1"/>
        <rFont val="Arial"/>
        <family val="2"/>
        <scheme val="minor"/>
      </rPr>
      <t xml:space="preserve"> tab, enter your </t>
    </r>
    <r>
      <rPr>
        <b/>
        <sz val="10"/>
        <color theme="1"/>
        <rFont val="Arial"/>
        <family val="2"/>
        <scheme val="minor"/>
      </rPr>
      <t xml:space="preserve">Accounts </t>
    </r>
    <r>
      <rPr>
        <sz val="10"/>
        <color theme="1"/>
        <rFont val="Arial"/>
        <family val="2"/>
        <scheme val="minor"/>
      </rPr>
      <t xml:space="preserve">and </t>
    </r>
    <r>
      <rPr>
        <b/>
        <sz val="10"/>
        <color theme="1"/>
        <rFont val="Arial"/>
        <family val="2"/>
        <scheme val="minor"/>
      </rPr>
      <t>NRSA Codes</t>
    </r>
    <r>
      <rPr>
        <sz val="10"/>
        <color theme="1"/>
        <rFont val="Arial"/>
        <family val="2"/>
        <scheme val="minor"/>
      </rPr>
      <t xml:space="preserve"> in cells F4 to G10. Account numbers begin with "CD-". NRSA codes have 3 digits. Most organizations have only one account number and one NRSA code.</t>
    </r>
  </si>
  <si>
    <r>
      <t xml:space="preserve">On the </t>
    </r>
    <r>
      <rPr>
        <b/>
        <sz val="10"/>
        <color theme="1"/>
        <rFont val="Arial"/>
        <family val="2"/>
        <scheme val="minor"/>
      </rPr>
      <t>Page 1</t>
    </r>
    <r>
      <rPr>
        <sz val="10"/>
        <color theme="1"/>
        <rFont val="Arial"/>
        <family val="2"/>
        <scheme val="minor"/>
      </rPr>
      <t xml:space="preserve"> tab, enter your </t>
    </r>
    <r>
      <rPr>
        <b/>
        <sz val="10"/>
        <color theme="1"/>
        <rFont val="Arial"/>
        <family val="2"/>
        <scheme val="minor"/>
      </rPr>
      <t>Organization Name, Total Budget,</t>
    </r>
    <r>
      <rPr>
        <sz val="10"/>
        <color theme="1"/>
        <rFont val="Arial"/>
        <family val="2"/>
        <scheme val="minor"/>
      </rPr>
      <t xml:space="preserve"> and </t>
    </r>
    <r>
      <rPr>
        <b/>
        <sz val="10"/>
        <color theme="1"/>
        <rFont val="Arial"/>
        <family val="2"/>
        <scheme val="minor"/>
      </rPr>
      <t>Program Year</t>
    </r>
    <r>
      <rPr>
        <sz val="10"/>
        <color theme="1"/>
        <rFont val="Arial"/>
        <family val="2"/>
        <scheme val="minor"/>
      </rPr>
      <t xml:space="preserve"> in cells B5 to B7 (yellow filled cells)</t>
    </r>
  </si>
  <si>
    <r>
      <t xml:space="preserve">On the </t>
    </r>
    <r>
      <rPr>
        <b/>
        <sz val="10"/>
        <color theme="1"/>
        <rFont val="Arial"/>
        <family val="2"/>
        <scheme val="minor"/>
      </rPr>
      <t xml:space="preserve">Page 2 </t>
    </r>
    <r>
      <rPr>
        <sz val="10"/>
        <color theme="1"/>
        <rFont val="Arial"/>
        <family val="2"/>
        <scheme val="minor"/>
      </rPr>
      <t xml:space="preserve">tab, enter your </t>
    </r>
    <r>
      <rPr>
        <b/>
        <sz val="10"/>
        <color theme="1"/>
        <rFont val="Arial"/>
        <family val="2"/>
        <scheme val="minor"/>
      </rPr>
      <t>TOTAL CONTRACT BUDGET</t>
    </r>
    <r>
      <rPr>
        <sz val="10"/>
        <color theme="1"/>
        <rFont val="Arial"/>
        <family val="2"/>
        <scheme val="minor"/>
      </rPr>
      <t xml:space="preserve"> for </t>
    </r>
    <r>
      <rPr>
        <b/>
        <sz val="10"/>
        <color theme="1"/>
        <rFont val="Arial"/>
        <family val="2"/>
        <scheme val="minor"/>
      </rPr>
      <t>each combination of Account Number and 3-Digit NRSA (G) Code</t>
    </r>
    <r>
      <rPr>
        <sz val="10"/>
        <color theme="1"/>
        <rFont val="Arial"/>
        <family val="2"/>
        <scheme val="minor"/>
      </rPr>
      <t xml:space="preserve"> for which your organization reports in cells C15 to C23 (as needed). Most organizations will only have one account number and 3-Digit NRSA (G) Code combination.</t>
    </r>
  </si>
  <si>
    <r>
      <t xml:space="preserve">On the </t>
    </r>
    <r>
      <rPr>
        <b/>
        <sz val="10"/>
        <color rgb="FF000000"/>
        <rFont val="Arial"/>
        <family val="2"/>
        <scheme val="minor"/>
      </rPr>
      <t>Page 1</t>
    </r>
    <r>
      <rPr>
        <sz val="10"/>
        <color rgb="FF000000"/>
        <rFont val="Arial"/>
        <family val="2"/>
        <scheme val="minor"/>
      </rPr>
      <t xml:space="preserve"> tab, select the </t>
    </r>
    <r>
      <rPr>
        <b/>
        <sz val="10"/>
        <color rgb="FF000000"/>
        <rFont val="Arial"/>
        <family val="2"/>
        <scheme val="minor"/>
      </rPr>
      <t>Cost Report Month</t>
    </r>
    <r>
      <rPr>
        <sz val="10"/>
        <color rgb="FF000000"/>
        <rFont val="Arial"/>
        <family val="2"/>
        <scheme val="minor"/>
      </rPr>
      <t xml:space="preserve"> from the dropdown options in cell B9.</t>
    </r>
  </si>
  <si>
    <r>
      <t xml:space="preserve">On the </t>
    </r>
    <r>
      <rPr>
        <b/>
        <sz val="10"/>
        <color rgb="FF000000"/>
        <rFont val="Arial"/>
        <family val="2"/>
        <scheme val="minor"/>
      </rPr>
      <t>Page 1</t>
    </r>
    <r>
      <rPr>
        <sz val="10"/>
        <color rgb="FF000000"/>
        <rFont val="Arial"/>
        <family val="2"/>
        <scheme val="minor"/>
      </rPr>
      <t xml:space="preserve"> tab, confirm the </t>
    </r>
    <r>
      <rPr>
        <b/>
        <sz val="10"/>
        <color rgb="FF000000"/>
        <rFont val="Arial"/>
        <family val="2"/>
        <scheme val="minor"/>
      </rPr>
      <t xml:space="preserve">Start Date </t>
    </r>
    <r>
      <rPr>
        <sz val="10"/>
        <color rgb="FF000000"/>
        <rFont val="Arial"/>
        <family val="2"/>
        <scheme val="minor"/>
      </rPr>
      <t xml:space="preserve">and </t>
    </r>
    <r>
      <rPr>
        <b/>
        <sz val="10"/>
        <color rgb="FF000000"/>
        <rFont val="Arial"/>
        <family val="2"/>
        <scheme val="minor"/>
      </rPr>
      <t>End Date</t>
    </r>
    <r>
      <rPr>
        <sz val="10"/>
        <color rgb="FF000000"/>
        <rFont val="Arial"/>
        <family val="2"/>
        <scheme val="minor"/>
      </rPr>
      <t xml:space="preserve"> are for the period you wish to report on.</t>
    </r>
  </si>
  <si>
    <r>
      <t xml:space="preserve">On the </t>
    </r>
    <r>
      <rPr>
        <b/>
        <sz val="10"/>
        <color rgb="FF000000"/>
        <rFont val="Arial"/>
        <family val="2"/>
        <scheme val="minor"/>
      </rPr>
      <t>Page 1</t>
    </r>
    <r>
      <rPr>
        <sz val="10"/>
        <color rgb="FF000000"/>
        <rFont val="Arial"/>
        <family val="2"/>
        <scheme val="minor"/>
      </rPr>
      <t xml:space="preserve"> tab, enter the </t>
    </r>
    <r>
      <rPr>
        <b/>
        <sz val="10"/>
        <color rgb="FF000000"/>
        <rFont val="Arial"/>
        <family val="2"/>
        <scheme val="minor"/>
      </rPr>
      <t>Category Budgets to Date</t>
    </r>
    <r>
      <rPr>
        <sz val="10"/>
        <color rgb="FF000000"/>
        <rFont val="Arial"/>
        <family val="2"/>
        <scheme val="minor"/>
      </rPr>
      <t xml:space="preserve"> in cells B15 to B24.</t>
    </r>
  </si>
  <si>
    <r>
      <t xml:space="preserve">On the </t>
    </r>
    <r>
      <rPr>
        <b/>
        <sz val="10"/>
        <color rgb="FF000000"/>
        <rFont val="Arial"/>
        <family val="2"/>
        <scheme val="minor"/>
      </rPr>
      <t>Page 2</t>
    </r>
    <r>
      <rPr>
        <sz val="10"/>
        <color rgb="FF000000"/>
        <rFont val="Arial"/>
        <family val="2"/>
        <scheme val="minor"/>
      </rPr>
      <t xml:space="preserve"> tab, use the dropdown menus to enter the </t>
    </r>
    <r>
      <rPr>
        <b/>
        <sz val="10"/>
        <color rgb="FF000000"/>
        <rFont val="Arial"/>
        <family val="2"/>
        <scheme val="minor"/>
      </rPr>
      <t>ACCOUNT NUMBER + NRSA (G) CODE(s)</t>
    </r>
    <r>
      <rPr>
        <sz val="10"/>
        <color rgb="FF000000"/>
        <rFont val="Arial"/>
        <family val="2"/>
        <scheme val="minor"/>
      </rPr>
      <t xml:space="preserve"> for which you are reporting in cells A15 to B23.</t>
    </r>
  </si>
  <si>
    <r>
      <t xml:space="preserve">On the </t>
    </r>
    <r>
      <rPr>
        <b/>
        <sz val="10"/>
        <color rgb="FF000000"/>
        <rFont val="Arial"/>
        <family val="2"/>
        <scheme val="minor"/>
      </rPr>
      <t>Page 2</t>
    </r>
    <r>
      <rPr>
        <sz val="10"/>
        <color rgb="FF000000"/>
        <rFont val="Arial"/>
        <family val="2"/>
        <scheme val="minor"/>
      </rPr>
      <t xml:space="preserve"> tab, enter the </t>
    </r>
    <r>
      <rPr>
        <b/>
        <sz val="10"/>
        <color rgb="FF000000"/>
        <rFont val="Arial"/>
        <family val="2"/>
        <scheme val="minor"/>
      </rPr>
      <t>Total Contract Budget by Account &amp; NRSA (G) Code</t>
    </r>
    <r>
      <rPr>
        <sz val="10"/>
        <color rgb="FF000000"/>
        <rFont val="Arial"/>
        <family val="2"/>
        <scheme val="minor"/>
      </rPr>
      <t xml:space="preserve"> in cells C15 to C24. Most organizations will have one line item on this page.</t>
    </r>
  </si>
  <si>
    <r>
      <t xml:space="preserve">Print as a PDF </t>
    </r>
    <r>
      <rPr>
        <b/>
        <sz val="10"/>
        <color rgb="FF000000"/>
        <rFont val="Arial"/>
        <family val="2"/>
        <scheme val="minor"/>
      </rPr>
      <t>Page 1, Page 2</t>
    </r>
    <r>
      <rPr>
        <sz val="10"/>
        <color rgb="FF000000"/>
        <rFont val="Arial"/>
        <family val="2"/>
        <scheme val="minor"/>
      </rPr>
      <t xml:space="preserve"> and </t>
    </r>
    <r>
      <rPr>
        <b/>
        <sz val="10"/>
        <color rgb="FF000000"/>
        <rFont val="Arial"/>
        <family val="2"/>
        <scheme val="minor"/>
      </rPr>
      <t>SOPC</t>
    </r>
    <r>
      <rPr>
        <sz val="10"/>
        <color rgb="FF000000"/>
        <rFont val="Arial"/>
        <family val="2"/>
        <scheme val="minor"/>
      </rPr>
      <t xml:space="preserve"> tabs, and include applicable backup documentation in submissions via email or hard copy</t>
    </r>
  </si>
  <si>
    <r>
      <t xml:space="preserve">ACCOUNT </t>
    </r>
    <r>
      <rPr>
        <sz val="10"/>
        <color rgb="FFFFFFFF"/>
        <rFont val="Arial"/>
        <family val="2"/>
      </rPr>
      <t>(dropdown)</t>
    </r>
  </si>
  <si>
    <r>
      <t xml:space="preserve">COST CATEGORY </t>
    </r>
    <r>
      <rPr>
        <sz val="10"/>
        <color rgb="FFFFFFFF"/>
        <rFont val="Arial"/>
        <family val="2"/>
      </rPr>
      <t>(dropdown)</t>
    </r>
  </si>
  <si>
    <r>
      <t xml:space="preserve">NRSA (G) Code </t>
    </r>
    <r>
      <rPr>
        <sz val="10"/>
        <color rgb="FFFFFFFF"/>
        <rFont val="Arial"/>
        <family val="2"/>
      </rPr>
      <t>(dropdown)</t>
    </r>
  </si>
  <si>
    <r>
      <t xml:space="preserve">% CLAIMED </t>
    </r>
    <r>
      <rPr>
        <i/>
        <sz val="10"/>
        <color rgb="FFFFFFFF"/>
        <rFont val="Arial"/>
        <family val="2"/>
        <scheme val="minor"/>
      </rPr>
      <t>(calcuated)</t>
    </r>
  </si>
  <si>
    <r>
      <t xml:space="preserve">% REIMBURSED </t>
    </r>
    <r>
      <rPr>
        <i/>
        <sz val="10"/>
        <color rgb="FFFFFFFF"/>
        <rFont val="Arial"/>
        <family val="2"/>
        <scheme val="minor"/>
      </rPr>
      <t>(calculated)</t>
    </r>
  </si>
  <si>
    <r>
      <t xml:space="preserve">On the </t>
    </r>
    <r>
      <rPr>
        <b/>
        <sz val="10"/>
        <color theme="1"/>
        <rFont val="Arial"/>
        <family val="2"/>
        <scheme val="minor"/>
      </rPr>
      <t>Setup</t>
    </r>
    <r>
      <rPr>
        <sz val="10"/>
        <color theme="1"/>
        <rFont val="Arial"/>
        <family val="2"/>
        <scheme val="minor"/>
      </rPr>
      <t xml:space="preserve"> tab, enter the </t>
    </r>
    <r>
      <rPr>
        <b/>
        <sz val="10"/>
        <color theme="1"/>
        <rFont val="Arial"/>
        <family val="2"/>
        <scheme val="minor"/>
      </rPr>
      <t>Start Date</t>
    </r>
    <r>
      <rPr>
        <sz val="10"/>
        <color theme="1"/>
        <rFont val="Arial"/>
        <family val="2"/>
        <scheme val="minor"/>
      </rPr>
      <t xml:space="preserve"> of the reporting year in cell C8.</t>
    </r>
  </si>
  <si>
    <t>Email disallowance letters to:</t>
  </si>
  <si>
    <t>Mail checks to:</t>
  </si>
  <si>
    <r>
      <t xml:space="preserve">MONTH ALLOCATED TO </t>
    </r>
    <r>
      <rPr>
        <sz val="10"/>
        <color rgb="FFFFFFFF"/>
        <rFont val="Arial"/>
        <family val="2"/>
      </rPr>
      <t>(dropdown)</t>
    </r>
  </si>
  <si>
    <t>Helper Column - DO NOT DELETE</t>
  </si>
  <si>
    <r>
      <t xml:space="preserve">AMOUNT CLAIMED </t>
    </r>
    <r>
      <rPr>
        <i/>
        <sz val="10"/>
        <color rgb="FFFFFFFF"/>
        <rFont val="Arial"/>
        <family val="2"/>
        <scheme val="minor"/>
      </rPr>
      <t>(calculated)</t>
    </r>
  </si>
  <si>
    <t>PERCENTAGE CLAIMED</t>
  </si>
  <si>
    <r>
      <t xml:space="preserve">On the </t>
    </r>
    <r>
      <rPr>
        <b/>
        <sz val="10"/>
        <color theme="1"/>
        <rFont val="Arial"/>
        <family val="2"/>
        <scheme val="minor"/>
      </rPr>
      <t>Setup</t>
    </r>
    <r>
      <rPr>
        <sz val="10"/>
        <color theme="1"/>
        <rFont val="Arial"/>
        <family val="2"/>
        <scheme val="minor"/>
      </rPr>
      <t xml:space="preserve"> tab, enter the email where disallowance letters should be emailed to in F4.</t>
    </r>
  </si>
  <si>
    <r>
      <t xml:space="preserve">On the </t>
    </r>
    <r>
      <rPr>
        <b/>
        <sz val="10"/>
        <color theme="1"/>
        <rFont val="Arial"/>
        <family val="2"/>
        <scheme val="minor"/>
      </rPr>
      <t>Setup</t>
    </r>
    <r>
      <rPr>
        <sz val="10"/>
        <color theme="1"/>
        <rFont val="Arial"/>
        <family val="2"/>
        <scheme val="minor"/>
      </rPr>
      <t xml:space="preserve"> tab, enter the mailing address where checks should be mailed in F5</t>
    </r>
  </si>
  <si>
    <r>
      <t xml:space="preserve">PFP </t>
    </r>
    <r>
      <rPr>
        <i/>
        <sz val="10"/>
        <color theme="1"/>
        <rFont val="Arial"/>
        <family val="2"/>
      </rPr>
      <t>(dropdown)</t>
    </r>
  </si>
  <si>
    <r>
      <t xml:space="preserve">On the </t>
    </r>
    <r>
      <rPr>
        <b/>
        <sz val="10"/>
        <color rgb="FF000000"/>
        <rFont val="Arial"/>
        <family val="2"/>
        <scheme val="minor"/>
      </rPr>
      <t>Page 2</t>
    </r>
    <r>
      <rPr>
        <sz val="10"/>
        <color rgb="FF000000"/>
        <rFont val="Arial"/>
        <family val="2"/>
        <scheme val="minor"/>
      </rPr>
      <t xml:space="preserve"> tab, select when your account is PFP (Pay for Performance) in cells D15 to D23.</t>
    </r>
  </si>
  <si>
    <t>NRSA</t>
  </si>
  <si>
    <t>Much of the reporting is now automated. For example, you do not need to do anything on the SOPC (Schedule of Paid Costs) tabs as all that infornation flows from the other tabs. The overall process, as described in detail below, consists of doing the Start of the Year Setup, tracking your transactions and reimbursements in the Ledger, and updating the information specifc to the report you are creating on Page 1 and Page 2.</t>
  </si>
  <si>
    <t>Month Reporting:</t>
  </si>
  <si>
    <t xml:space="preserve"> </t>
  </si>
  <si>
    <t>CUMULATIVE TOTAL</t>
  </si>
  <si>
    <r>
      <t xml:space="preserve"> Budget to Date </t>
    </r>
    <r>
      <rPr>
        <i/>
        <sz val="10"/>
        <color theme="1"/>
        <rFont val="Arial"/>
        <family val="2"/>
      </rPr>
      <t>(calculated)</t>
    </r>
  </si>
  <si>
    <t>For extensions only</t>
  </si>
  <si>
    <r>
      <t xml:space="preserve">Budget to Date 
</t>
    </r>
    <r>
      <rPr>
        <i/>
        <sz val="10"/>
        <color theme="1"/>
        <rFont val="Arial"/>
        <family val="2"/>
      </rPr>
      <t>(for extensions only)</t>
    </r>
  </si>
  <si>
    <r>
      <t xml:space="preserve">On the </t>
    </r>
    <r>
      <rPr>
        <b/>
        <sz val="10"/>
        <color theme="1"/>
        <rFont val="Arial"/>
        <family val="2"/>
        <scheme val="minor"/>
      </rPr>
      <t>Ledger</t>
    </r>
    <r>
      <rPr>
        <sz val="10"/>
        <color theme="1"/>
        <rFont val="Arial"/>
        <family val="2"/>
        <scheme val="minor"/>
      </rPr>
      <t xml:space="preserve"> tab, enter all transactions as your organization processes them. Fill in the
columns A to I for each transaction.</t>
    </r>
  </si>
  <si>
    <r>
      <t xml:space="preserve">On the </t>
    </r>
    <r>
      <rPr>
        <b/>
        <sz val="10"/>
        <color theme="1"/>
        <rFont val="Arial"/>
        <family val="2"/>
        <scheme val="minor"/>
      </rPr>
      <t>Ledger</t>
    </r>
    <r>
      <rPr>
        <sz val="10"/>
        <color theme="1"/>
        <rFont val="Arial"/>
        <family val="2"/>
        <scheme val="minor"/>
      </rPr>
      <t xml:space="preserve"> tab, enter all previously incurred expenses utilizing the “Month Allocated To”
dropdown option (column C) and select “Previous Years”. Please ensure to accurately report all
expenses by cost category and complete columns A to N for each transaction.</t>
    </r>
  </si>
  <si>
    <r>
      <t xml:space="preserve">On the </t>
    </r>
    <r>
      <rPr>
        <b/>
        <sz val="10"/>
        <color theme="1"/>
        <rFont val="Arial"/>
        <family val="2"/>
        <scheme val="minor"/>
      </rPr>
      <t>Ledger</t>
    </r>
    <r>
      <rPr>
        <sz val="10"/>
        <color theme="1"/>
        <rFont val="Arial"/>
        <family val="2"/>
        <scheme val="minor"/>
      </rPr>
      <t xml:space="preserve"> tab, enter the reimbursed amounts for the given line item as you receive
reimbursement funds from the City. Fill in columns M and N for each reimbursement transaction.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</si>
</sst>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m/d/yyyy"/>
    <numFmt numFmtId="165" formatCode="&quot;$&quot;#,##0.00"/>
    <numFmt numFmtId="166" formatCode="mm/dd/yy"/>
  </numFmts>
  <fonts count="38" x14ac:knownFonts="1">
    <font>
      <sz val="10"/>
      <color rgb="FF000000"/>
      <name val="Arial"/>
      <scheme val="minor"/>
    </font>
    <font>
      <sz val="10"/>
      <color theme="1"/>
      <name val="Arial"/>
      <family val="2"/>
      <scheme val="minor"/>
    </font>
    <font>
      <b/>
      <sz val="10"/>
      <color theme="1"/>
      <name val="Arial"/>
      <family val="2"/>
      <scheme val="minor"/>
    </font>
    <font>
      <sz val="10"/>
      <color rgb="FF000000"/>
      <name val="Arial"/>
      <family val="2"/>
    </font>
    <font>
      <sz val="10"/>
      <name val="Arial"/>
      <family val="2"/>
    </font>
    <font>
      <b/>
      <sz val="10"/>
      <color rgb="FFFF0000"/>
      <name val="Arial"/>
      <family val="2"/>
    </font>
    <font>
      <b/>
      <sz val="10"/>
      <color theme="1"/>
      <name val="Arial"/>
      <family val="2"/>
    </font>
    <font>
      <sz val="10"/>
      <color theme="1"/>
      <name val="Arial"/>
      <family val="2"/>
    </font>
    <font>
      <i/>
      <sz val="10"/>
      <color theme="1"/>
      <name val="Arial"/>
      <family val="2"/>
    </font>
    <font>
      <b/>
      <i/>
      <sz val="10"/>
      <color rgb="FFFFFFFF"/>
      <name val="Arial"/>
      <family val="2"/>
      <scheme val="minor"/>
    </font>
    <font>
      <b/>
      <sz val="10"/>
      <color rgb="FFFFFFFF"/>
      <name val="Arial"/>
      <family val="2"/>
    </font>
    <font>
      <b/>
      <sz val="10"/>
      <color rgb="FFFFFFFF"/>
      <name val="Arial"/>
      <family val="2"/>
      <scheme val="minor"/>
    </font>
    <font>
      <b/>
      <sz val="10"/>
      <color rgb="FF000000"/>
      <name val="Arial"/>
      <family val="2"/>
      <scheme val="minor"/>
    </font>
    <font>
      <i/>
      <sz val="10"/>
      <color theme="1"/>
      <name val="Arial"/>
      <family val="2"/>
      <scheme val="minor"/>
    </font>
    <font>
      <sz val="10"/>
      <color theme="1"/>
      <name val="Arial"/>
      <family val="2"/>
    </font>
    <font>
      <b/>
      <sz val="12"/>
      <color theme="1"/>
      <name val="Arial"/>
      <family val="2"/>
    </font>
    <font>
      <i/>
      <sz val="10"/>
      <color theme="1"/>
      <name val="Arial"/>
      <family val="2"/>
    </font>
    <font>
      <sz val="8"/>
      <color theme="1"/>
      <name val="Arial"/>
      <family val="2"/>
    </font>
    <font>
      <b/>
      <sz val="10"/>
      <color theme="1"/>
      <name val="Arial"/>
      <family val="2"/>
    </font>
    <font>
      <b/>
      <sz val="10"/>
      <color rgb="FF000000"/>
      <name val="Arial"/>
      <family val="2"/>
    </font>
    <font>
      <sz val="10"/>
      <color rgb="FF000000"/>
      <name val="Arial"/>
      <family val="2"/>
    </font>
    <font>
      <b/>
      <sz val="10"/>
      <color rgb="FFFFFFFF"/>
      <name val="Arial"/>
      <family val="2"/>
    </font>
    <font>
      <sz val="10"/>
      <color rgb="FF000000"/>
      <name val="Arial"/>
      <family val="2"/>
      <scheme val="minor"/>
    </font>
    <font>
      <i/>
      <sz val="10"/>
      <color rgb="FFFFFFFF"/>
      <name val="Arial"/>
      <family val="2"/>
      <scheme val="minor"/>
    </font>
    <font>
      <b/>
      <sz val="16"/>
      <color rgb="FFFF0000"/>
      <name val="Arial"/>
      <family val="2"/>
      <scheme val="minor"/>
    </font>
    <font>
      <sz val="10"/>
      <color rgb="FFFF0000"/>
      <name val="Arial"/>
      <family val="2"/>
      <scheme val="minor"/>
    </font>
    <font>
      <sz val="10"/>
      <name val="Arial"/>
      <family val="2"/>
      <scheme val="minor"/>
    </font>
    <font>
      <sz val="10"/>
      <color rgb="FFFFFFFF"/>
      <name val="Arial"/>
      <family val="2"/>
    </font>
    <font>
      <b/>
      <sz val="10"/>
      <name val="Arial"/>
      <family val="2"/>
    </font>
    <font>
      <sz val="10"/>
      <color rgb="FF000000"/>
      <name val="Arial"/>
      <family val="2"/>
      <scheme val="minor"/>
    </font>
    <font>
      <sz val="10"/>
      <color rgb="FF000000"/>
      <name val="Tahoma"/>
      <family val="2"/>
    </font>
    <font>
      <sz val="8"/>
      <name val="Arial"/>
      <family val="2"/>
      <scheme val="minor"/>
    </font>
    <font>
      <u/>
      <sz val="10"/>
      <color theme="10"/>
      <name val="Arial"/>
      <family val="2"/>
      <scheme val="minor"/>
    </font>
    <font>
      <i/>
      <sz val="10"/>
      <color rgb="FF000000"/>
      <name val="Arial"/>
      <family val="2"/>
      <scheme val="minor"/>
    </font>
    <font>
      <b/>
      <sz val="14"/>
      <name val="Arial (Body)"/>
    </font>
    <font>
      <sz val="14"/>
      <name val="Arial (Body)"/>
    </font>
    <font>
      <b/>
      <i/>
      <sz val="10"/>
      <color theme="1"/>
      <name val="Arial"/>
      <family val="2"/>
    </font>
    <font>
      <i/>
      <sz val="9"/>
      <color rgb="FF000000"/>
      <name val="Arial"/>
      <family val="2"/>
      <scheme val="minor"/>
    </font>
  </fonts>
  <fills count="23">
    <fill>
      <patternFill patternType="none"/>
    </fill>
    <fill>
      <patternFill patternType="gray125"/>
    </fill>
    <fill>
      <patternFill patternType="solid">
        <fgColor rgb="FFF7CB4D"/>
        <bgColor rgb="FFF7CB4D"/>
      </patternFill>
    </fill>
    <fill>
      <patternFill patternType="solid">
        <fgColor rgb="FFFFFFFF"/>
        <bgColor rgb="FFFFFFFF"/>
      </patternFill>
    </fill>
    <fill>
      <patternFill patternType="solid">
        <fgColor rgb="FFFEF8E3"/>
        <bgColor rgb="FFFEF8E3"/>
      </patternFill>
    </fill>
    <fill>
      <patternFill patternType="solid">
        <fgColor rgb="FF4DD0E1"/>
        <bgColor rgb="FF4DD0E1"/>
      </patternFill>
    </fill>
    <fill>
      <patternFill patternType="solid">
        <fgColor rgb="FFE0F7FA"/>
        <bgColor rgb="FFE0F7FA"/>
      </patternFill>
    </fill>
    <fill>
      <patternFill patternType="solid">
        <fgColor rgb="FF8BC34A"/>
        <bgColor rgb="FF8BC34A"/>
      </patternFill>
    </fill>
    <fill>
      <patternFill patternType="solid">
        <fgColor rgb="FFEEF7E3"/>
        <bgColor rgb="FFEEF7E3"/>
      </patternFill>
    </fill>
    <fill>
      <patternFill patternType="solid">
        <fgColor rgb="FFFFF2CC"/>
        <bgColor rgb="FFFFF2CC"/>
      </patternFill>
    </fill>
    <fill>
      <patternFill patternType="solid">
        <fgColor rgb="FFBDBDBD"/>
        <bgColor rgb="FFBDBDBD"/>
      </patternFill>
    </fill>
    <fill>
      <patternFill patternType="solid">
        <fgColor rgb="FFF3F3F3"/>
        <bgColor rgb="FFF3F3F3"/>
      </patternFill>
    </fill>
    <fill>
      <patternFill patternType="solid">
        <fgColor rgb="FF4B5A61"/>
        <bgColor rgb="FF4B5A61"/>
      </patternFill>
    </fill>
    <fill>
      <patternFill patternType="solid">
        <fgColor rgb="FF78909C"/>
        <bgColor rgb="FF78909C"/>
      </patternFill>
    </fill>
    <fill>
      <patternFill patternType="solid">
        <fgColor rgb="FFEBEFF1"/>
        <bgColor rgb="FFEBEFF1"/>
      </patternFill>
    </fill>
    <fill>
      <patternFill patternType="solid">
        <fgColor rgb="FFC00000"/>
        <bgColor indexed="64"/>
      </patternFill>
    </fill>
    <fill>
      <patternFill patternType="solid">
        <fgColor theme="1" tint="0.499984740745262"/>
        <bgColor indexed="64"/>
      </patternFill>
    </fill>
    <fill>
      <patternFill patternType="solid">
        <fgColor rgb="FF00B050"/>
        <bgColor indexed="64"/>
      </patternFill>
    </fill>
    <fill>
      <patternFill patternType="solid">
        <fgColor theme="2" tint="-0.249977111117893"/>
        <bgColor indexed="64"/>
      </patternFill>
    </fill>
    <fill>
      <patternFill patternType="solid">
        <fgColor rgb="FFFF6300"/>
        <bgColor indexed="64"/>
      </patternFill>
    </fill>
    <fill>
      <patternFill patternType="solid">
        <fgColor theme="2" tint="-0.14999847407452621"/>
        <bgColor indexed="64"/>
      </patternFill>
    </fill>
    <fill>
      <patternFill patternType="solid">
        <fgColor rgb="FFCCA677"/>
        <bgColor rgb="FFCCA677"/>
      </patternFill>
    </fill>
    <fill>
      <patternFill patternType="solid">
        <fgColor rgb="FFF8F2EB"/>
        <bgColor rgb="FFF8F2EB"/>
      </patternFill>
    </fill>
  </fills>
  <borders count="102">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ck">
        <color rgb="FF000000"/>
      </left>
      <right style="thin">
        <color rgb="FF000000"/>
      </right>
      <top style="thin">
        <color rgb="FF000000"/>
      </top>
      <bottom style="thin">
        <color rgb="FF000000"/>
      </bottom>
      <diagonal/>
    </border>
    <border>
      <left/>
      <right style="medium">
        <color rgb="FF000000"/>
      </right>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ck">
        <color rgb="FF000000"/>
      </left>
      <right/>
      <top style="medium">
        <color rgb="FF000000"/>
      </top>
      <bottom/>
      <diagonal/>
    </border>
    <border>
      <left style="thick">
        <color rgb="FF000000"/>
      </left>
      <right/>
      <top style="thin">
        <color rgb="FF000000"/>
      </top>
      <bottom/>
      <diagonal/>
    </border>
    <border>
      <left/>
      <right style="thin">
        <color rgb="FF000000"/>
      </right>
      <top style="thin">
        <color rgb="FF000000"/>
      </top>
      <bottom/>
      <diagonal/>
    </border>
    <border>
      <left style="thick">
        <color rgb="FF000000"/>
      </left>
      <right/>
      <top/>
      <bottom style="medium">
        <color rgb="FF000000"/>
      </bottom>
      <diagonal/>
    </border>
    <border>
      <left/>
      <right style="thin">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ck">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thick">
        <color rgb="FF000000"/>
      </right>
      <top style="medium">
        <color rgb="FF000000"/>
      </top>
      <bottom style="medium">
        <color rgb="FF000000"/>
      </bottom>
      <diagonal/>
    </border>
    <border>
      <left style="thick">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top style="thin">
        <color rgb="FF000000"/>
      </top>
      <bottom/>
      <diagonal/>
    </border>
    <border>
      <left style="thin">
        <color indexed="64"/>
      </left>
      <right/>
      <top style="thin">
        <color indexed="64"/>
      </top>
      <bottom/>
      <diagonal/>
    </border>
    <border>
      <left style="thin">
        <color rgb="FF000000"/>
      </left>
      <right/>
      <top style="medium">
        <color rgb="FF000000"/>
      </top>
      <bottom style="medium">
        <color rgb="FF000000"/>
      </bottom>
      <diagonal/>
    </border>
    <border>
      <left style="medium">
        <color rgb="FF000000"/>
      </left>
      <right/>
      <top style="thin">
        <color rgb="FF000000"/>
      </top>
      <bottom/>
      <diagonal/>
    </border>
    <border>
      <left style="thin">
        <color rgb="FF000000"/>
      </left>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style="medium">
        <color rgb="FF000000"/>
      </right>
      <top style="medium">
        <color indexed="64"/>
      </top>
      <bottom/>
      <diagonal/>
    </border>
    <border>
      <left/>
      <right style="medium">
        <color indexed="64"/>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style="thin">
        <color rgb="FF000000"/>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rgb="FF000000"/>
      </top>
      <bottom/>
      <diagonal/>
    </border>
    <border>
      <left style="thin">
        <color indexed="64"/>
      </left>
      <right style="medium">
        <color indexed="64"/>
      </right>
      <top style="thin">
        <color indexed="64"/>
      </top>
      <bottom/>
      <diagonal/>
    </border>
    <border>
      <left style="thin">
        <color rgb="FF000000"/>
      </left>
      <right/>
      <top style="thin">
        <color rgb="FF000000"/>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ck">
        <color rgb="FF000000"/>
      </right>
      <top style="medium">
        <color rgb="FF000000"/>
      </top>
      <bottom/>
      <diagonal/>
    </border>
    <border>
      <left/>
      <right style="thick">
        <color rgb="FF000000"/>
      </right>
      <top/>
      <bottom/>
      <diagonal/>
    </border>
    <border>
      <left/>
      <right style="thick">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top/>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4">
    <xf numFmtId="0" fontId="0" fillId="0" borderId="0"/>
    <xf numFmtId="44" fontId="29" fillId="0" borderId="0" applyFont="0" applyFill="0" applyBorder="0" applyAlignment="0" applyProtection="0"/>
    <xf numFmtId="9" fontId="29" fillId="0" borderId="0" applyFont="0" applyFill="0" applyBorder="0" applyAlignment="0" applyProtection="0"/>
    <xf numFmtId="0" fontId="32" fillId="0" borderId="0" applyNumberFormat="0" applyFill="0" applyBorder="0" applyAlignment="0" applyProtection="0"/>
  </cellStyleXfs>
  <cellXfs count="339">
    <xf numFmtId="0" fontId="0" fillId="0" borderId="0" xfId="0"/>
    <xf numFmtId="0" fontId="1" fillId="0" borderId="0" xfId="0" applyFont="1" applyAlignment="1">
      <alignment horizontal="center" vertical="center" wrapText="1"/>
    </xf>
    <xf numFmtId="0" fontId="1" fillId="0" borderId="0" xfId="0" applyFont="1" applyAlignment="1">
      <alignment wrapText="1"/>
    </xf>
    <xf numFmtId="0" fontId="2" fillId="0" borderId="0" xfId="0" applyFont="1" applyAlignment="1">
      <alignment horizontal="center" vertical="center" wrapText="1"/>
    </xf>
    <xf numFmtId="0" fontId="2" fillId="2" borderId="0" xfId="0" applyFont="1" applyFill="1"/>
    <xf numFmtId="0" fontId="2" fillId="2" borderId="0" xfId="0" applyFont="1" applyFill="1" applyAlignment="1">
      <alignment wrapText="1"/>
    </xf>
    <xf numFmtId="0" fontId="1" fillId="3" borderId="0" xfId="0" applyFont="1" applyFill="1" applyAlignment="1">
      <alignment horizontal="center" vertical="center"/>
    </xf>
    <xf numFmtId="0" fontId="1" fillId="3" borderId="0" xfId="0" applyFont="1" applyFill="1" applyAlignment="1">
      <alignment vertical="center" wrapText="1"/>
    </xf>
    <xf numFmtId="0" fontId="1" fillId="4" borderId="0" xfId="0" applyFont="1" applyFill="1" applyAlignment="1">
      <alignment horizontal="center" vertical="center"/>
    </xf>
    <xf numFmtId="0" fontId="1" fillId="4" borderId="0" xfId="0" applyFont="1" applyFill="1" applyAlignment="1">
      <alignment vertical="center" wrapText="1"/>
    </xf>
    <xf numFmtId="0" fontId="2" fillId="5" borderId="0" xfId="0" applyFont="1" applyFill="1"/>
    <xf numFmtId="0" fontId="2" fillId="5" borderId="0" xfId="0" applyFont="1" applyFill="1" applyAlignment="1">
      <alignment wrapText="1"/>
    </xf>
    <xf numFmtId="0" fontId="1" fillId="6" borderId="0" xfId="0" applyFont="1" applyFill="1" applyAlignment="1">
      <alignment horizontal="center" vertical="center"/>
    </xf>
    <xf numFmtId="0" fontId="2" fillId="0" borderId="0" xfId="0" applyFont="1"/>
    <xf numFmtId="0" fontId="2" fillId="0" borderId="0" xfId="0" applyFont="1" applyAlignment="1">
      <alignment wrapText="1"/>
    </xf>
    <xf numFmtId="0" fontId="2" fillId="7" borderId="0" xfId="0" applyFont="1" applyFill="1"/>
    <xf numFmtId="0" fontId="2" fillId="7" borderId="0" xfId="0" applyFont="1" applyFill="1" applyAlignment="1">
      <alignment wrapText="1"/>
    </xf>
    <xf numFmtId="0" fontId="5" fillId="0" borderId="0" xfId="0" applyFont="1" applyAlignment="1">
      <alignment horizontal="left" vertical="center" wrapText="1"/>
    </xf>
    <xf numFmtId="164" fontId="6" fillId="0" borderId="0" xfId="0" applyNumberFormat="1" applyFont="1" applyAlignment="1">
      <alignment wrapText="1"/>
    </xf>
    <xf numFmtId="0" fontId="2" fillId="10" borderId="6" xfId="0" applyFont="1" applyFill="1" applyBorder="1" applyAlignment="1">
      <alignment wrapText="1"/>
    </xf>
    <xf numFmtId="0" fontId="2" fillId="10" borderId="9" xfId="0" applyFont="1" applyFill="1" applyBorder="1" applyAlignment="1">
      <alignment wrapText="1"/>
    </xf>
    <xf numFmtId="0" fontId="7" fillId="0" borderId="0" xfId="0" applyFont="1" applyAlignment="1">
      <alignment horizontal="center"/>
    </xf>
    <xf numFmtId="164" fontId="7" fillId="0" borderId="0" xfId="0" applyNumberFormat="1" applyFont="1"/>
    <xf numFmtId="0" fontId="1" fillId="0" borderId="0" xfId="0" applyFont="1" applyAlignment="1">
      <alignment horizontal="center"/>
    </xf>
    <xf numFmtId="0" fontId="15" fillId="0" borderId="0" xfId="0" applyFont="1" applyAlignment="1">
      <alignment horizontal="center"/>
    </xf>
    <xf numFmtId="0" fontId="17" fillId="0" borderId="0" xfId="0" applyFont="1" applyAlignment="1">
      <alignment horizontal="left" vertical="top" wrapText="1"/>
    </xf>
    <xf numFmtId="0" fontId="14" fillId="0" borderId="0" xfId="0" applyFont="1"/>
    <xf numFmtId="0" fontId="14" fillId="11" borderId="6" xfId="0" applyFont="1" applyFill="1" applyBorder="1" applyAlignment="1">
      <alignment horizontal="right" vertical="center" wrapText="1"/>
    </xf>
    <xf numFmtId="0" fontId="14" fillId="3" borderId="10" xfId="0" applyFont="1" applyFill="1" applyBorder="1" applyAlignment="1">
      <alignment horizontal="right" vertical="center"/>
    </xf>
    <xf numFmtId="0" fontId="18" fillId="0" borderId="0" xfId="0" applyFont="1" applyAlignment="1">
      <alignment horizontal="right"/>
    </xf>
    <xf numFmtId="0" fontId="1" fillId="0" borderId="0" xfId="0" applyFont="1"/>
    <xf numFmtId="0" fontId="18" fillId="0" borderId="7" xfId="0" applyFont="1" applyBorder="1" applyAlignment="1">
      <alignment horizontal="center"/>
    </xf>
    <xf numFmtId="0" fontId="14" fillId="11" borderId="6" xfId="0" applyFont="1" applyFill="1" applyBorder="1" applyAlignment="1">
      <alignment horizontal="right" vertical="center"/>
    </xf>
    <xf numFmtId="0" fontId="14" fillId="11" borderId="10" xfId="0" applyFont="1" applyFill="1" applyBorder="1" applyAlignment="1">
      <alignment horizontal="right" vertical="center"/>
    </xf>
    <xf numFmtId="0" fontId="14" fillId="3" borderId="4" xfId="0" applyFont="1" applyFill="1" applyBorder="1" applyAlignment="1">
      <alignment horizontal="right" vertical="center"/>
    </xf>
    <xf numFmtId="0" fontId="14" fillId="3" borderId="10" xfId="0" applyFont="1" applyFill="1" applyBorder="1" applyAlignment="1">
      <alignment horizontal="right" vertical="center" wrapText="1"/>
    </xf>
    <xf numFmtId="0" fontId="14" fillId="11" borderId="4" xfId="0" applyFont="1" applyFill="1" applyBorder="1" applyAlignment="1">
      <alignment horizontal="right" vertical="center" wrapText="1"/>
    </xf>
    <xf numFmtId="0" fontId="14" fillId="0" borderId="0" xfId="0" applyFont="1" applyAlignment="1">
      <alignment horizontal="right" wrapText="1"/>
    </xf>
    <xf numFmtId="0" fontId="14" fillId="11" borderId="8" xfId="0" applyFont="1" applyFill="1" applyBorder="1" applyAlignment="1">
      <alignment horizontal="left" vertical="center" wrapText="1"/>
    </xf>
    <xf numFmtId="166" fontId="14" fillId="3" borderId="11" xfId="0" applyNumberFormat="1" applyFont="1" applyFill="1" applyBorder="1" applyAlignment="1">
      <alignment horizontal="left" vertical="center" wrapText="1"/>
    </xf>
    <xf numFmtId="0" fontId="14" fillId="0" borderId="11" xfId="0" applyFont="1" applyBorder="1"/>
    <xf numFmtId="166" fontId="14" fillId="11" borderId="11" xfId="0" applyNumberFormat="1" applyFont="1" applyFill="1" applyBorder="1" applyAlignment="1">
      <alignment horizontal="left" vertical="center" wrapText="1"/>
    </xf>
    <xf numFmtId="0" fontId="1" fillId="0" borderId="5" xfId="0" applyFont="1" applyBorder="1"/>
    <xf numFmtId="166" fontId="14" fillId="3" borderId="13" xfId="0" applyNumberFormat="1" applyFont="1" applyFill="1" applyBorder="1" applyAlignment="1">
      <alignment horizontal="left" vertical="center" wrapText="1"/>
    </xf>
    <xf numFmtId="0" fontId="14" fillId="0" borderId="4" xfId="0" applyFont="1" applyBorder="1"/>
    <xf numFmtId="0" fontId="18" fillId="0" borderId="5" xfId="0" applyFont="1" applyBorder="1" applyAlignment="1">
      <alignment horizontal="center"/>
    </xf>
    <xf numFmtId="0" fontId="18" fillId="0" borderId="13" xfId="0" applyFont="1" applyBorder="1" applyAlignment="1">
      <alignment horizontal="center"/>
    </xf>
    <xf numFmtId="0" fontId="17" fillId="0" borderId="0" xfId="0" applyFont="1"/>
    <xf numFmtId="0" fontId="18" fillId="0" borderId="0" xfId="0" applyFont="1" applyAlignment="1">
      <alignment horizontal="center" vertical="center"/>
    </xf>
    <xf numFmtId="0" fontId="18" fillId="0" borderId="6" xfId="0" applyFont="1" applyBorder="1" applyAlignment="1">
      <alignment horizontal="right" vertical="center"/>
    </xf>
    <xf numFmtId="166" fontId="14" fillId="0" borderId="8" xfId="0" applyNumberFormat="1" applyFont="1" applyBorder="1" applyAlignment="1">
      <alignment horizontal="left" vertical="center"/>
    </xf>
    <xf numFmtId="0" fontId="19" fillId="0" borderId="4" xfId="0" applyFont="1" applyBorder="1" applyAlignment="1">
      <alignment horizontal="right"/>
    </xf>
    <xf numFmtId="166" fontId="20" fillId="0" borderId="13" xfId="0" applyNumberFormat="1" applyFont="1" applyBorder="1" applyAlignment="1">
      <alignment horizontal="left"/>
    </xf>
    <xf numFmtId="0" fontId="18" fillId="0" borderId="0" xfId="0" applyFont="1" applyAlignment="1">
      <alignment horizontal="center"/>
    </xf>
    <xf numFmtId="0" fontId="14" fillId="0" borderId="0" xfId="0" applyFont="1" applyAlignment="1">
      <alignment horizontal="center"/>
    </xf>
    <xf numFmtId="0" fontId="19" fillId="0" borderId="0" xfId="0" applyFont="1" applyAlignment="1">
      <alignment horizontal="right"/>
    </xf>
    <xf numFmtId="0" fontId="20" fillId="0" borderId="0" xfId="0" applyFont="1" applyAlignment="1">
      <alignment horizontal="left"/>
    </xf>
    <xf numFmtId="0" fontId="21" fillId="13" borderId="22" xfId="0" applyFont="1" applyFill="1" applyBorder="1" applyAlignment="1">
      <alignment horizontal="center"/>
    </xf>
    <xf numFmtId="0" fontId="21" fillId="13" borderId="23" xfId="0" applyFont="1" applyFill="1" applyBorder="1" applyAlignment="1">
      <alignment horizontal="center"/>
    </xf>
    <xf numFmtId="0" fontId="14" fillId="3" borderId="24" xfId="0" applyFont="1" applyFill="1" applyBorder="1"/>
    <xf numFmtId="14" fontId="14" fillId="3" borderId="15" xfId="0" applyNumberFormat="1" applyFont="1" applyFill="1" applyBorder="1"/>
    <xf numFmtId="0" fontId="14" fillId="3" borderId="15" xfId="0" applyFont="1" applyFill="1" applyBorder="1"/>
    <xf numFmtId="44" fontId="14" fillId="3" borderId="15" xfId="0" applyNumberFormat="1" applyFont="1" applyFill="1" applyBorder="1"/>
    <xf numFmtId="9" fontId="14" fillId="3" borderId="15" xfId="0" applyNumberFormat="1" applyFont="1" applyFill="1" applyBorder="1" applyAlignment="1">
      <alignment horizontal="center"/>
    </xf>
    <xf numFmtId="44" fontId="14" fillId="3" borderId="25" xfId="0" applyNumberFormat="1" applyFont="1" applyFill="1" applyBorder="1"/>
    <xf numFmtId="44" fontId="14" fillId="3" borderId="26" xfId="0" applyNumberFormat="1" applyFont="1" applyFill="1" applyBorder="1"/>
    <xf numFmtId="0" fontId="14" fillId="3" borderId="15" xfId="0" applyFont="1" applyFill="1" applyBorder="1" applyAlignment="1">
      <alignment horizontal="center"/>
    </xf>
    <xf numFmtId="44" fontId="14" fillId="3" borderId="16" xfId="0" applyNumberFormat="1" applyFont="1" applyFill="1" applyBorder="1"/>
    <xf numFmtId="0" fontId="14" fillId="11" borderId="24" xfId="0" applyFont="1" applyFill="1" applyBorder="1"/>
    <xf numFmtId="14" fontId="14" fillId="11" borderId="15" xfId="0" applyNumberFormat="1" applyFont="1" applyFill="1" applyBorder="1"/>
    <xf numFmtId="0" fontId="14" fillId="11" borderId="15" xfId="0" applyFont="1" applyFill="1" applyBorder="1"/>
    <xf numFmtId="44" fontId="14" fillId="11" borderId="15" xfId="0" applyNumberFormat="1" applyFont="1" applyFill="1" applyBorder="1"/>
    <xf numFmtId="9" fontId="14" fillId="11" borderId="15" xfId="0" applyNumberFormat="1" applyFont="1" applyFill="1" applyBorder="1" applyAlignment="1">
      <alignment horizontal="center"/>
    </xf>
    <xf numFmtId="44" fontId="14" fillId="11" borderId="25" xfId="0" applyNumberFormat="1" applyFont="1" applyFill="1" applyBorder="1"/>
    <xf numFmtId="44" fontId="14" fillId="14" borderId="12" xfId="0" applyNumberFormat="1" applyFont="1" applyFill="1" applyBorder="1"/>
    <xf numFmtId="0" fontId="14" fillId="14" borderId="27" xfId="0" applyFont="1" applyFill="1" applyBorder="1"/>
    <xf numFmtId="44" fontId="14" fillId="14" borderId="17" xfId="0" applyNumberFormat="1" applyFont="1" applyFill="1" applyBorder="1"/>
    <xf numFmtId="44" fontId="14" fillId="3" borderId="12" xfId="0" applyNumberFormat="1" applyFont="1" applyFill="1" applyBorder="1"/>
    <xf numFmtId="0" fontId="14" fillId="3" borderId="27" xfId="0" applyFont="1" applyFill="1" applyBorder="1"/>
    <xf numFmtId="44" fontId="14" fillId="3" borderId="17" xfId="0" applyNumberFormat="1" applyFont="1" applyFill="1" applyBorder="1"/>
    <xf numFmtId="44" fontId="14" fillId="3" borderId="28" xfId="0" applyNumberFormat="1" applyFont="1" applyFill="1" applyBorder="1"/>
    <xf numFmtId="0" fontId="14" fillId="3" borderId="29" xfId="0" applyFont="1" applyFill="1" applyBorder="1"/>
    <xf numFmtId="44" fontId="14" fillId="3" borderId="18" xfId="0" applyNumberFormat="1" applyFont="1" applyFill="1" applyBorder="1"/>
    <xf numFmtId="0" fontId="18" fillId="0" borderId="1" xfId="0" applyFont="1" applyBorder="1"/>
    <xf numFmtId="0" fontId="18" fillId="0" borderId="2" xfId="0" applyFont="1" applyBorder="1"/>
    <xf numFmtId="0" fontId="18" fillId="0" borderId="2" xfId="0" applyFont="1" applyBorder="1" applyAlignment="1">
      <alignment horizontal="right"/>
    </xf>
    <xf numFmtId="44" fontId="18" fillId="0" borderId="30" xfId="0" applyNumberFormat="1" applyFont="1" applyBorder="1"/>
    <xf numFmtId="44" fontId="18" fillId="0" borderId="14" xfId="0" applyNumberFormat="1" applyFont="1" applyBorder="1"/>
    <xf numFmtId="0" fontId="22" fillId="0" borderId="0" xfId="0" applyFont="1"/>
    <xf numFmtId="0" fontId="22" fillId="3" borderId="0" xfId="0" applyFont="1" applyFill="1" applyAlignment="1">
      <alignment horizontal="center" vertical="center"/>
    </xf>
    <xf numFmtId="0" fontId="22" fillId="3" borderId="0" xfId="0" applyFont="1" applyFill="1" applyAlignment="1">
      <alignment wrapText="1"/>
    </xf>
    <xf numFmtId="0" fontId="22" fillId="8" borderId="0" xfId="0" applyFont="1" applyFill="1" applyAlignment="1">
      <alignment horizontal="center" vertical="center"/>
    </xf>
    <xf numFmtId="0" fontId="22" fillId="8" borderId="0" xfId="0" applyFont="1" applyFill="1" applyAlignment="1">
      <alignment wrapText="1"/>
    </xf>
    <xf numFmtId="0" fontId="22" fillId="0" borderId="0" xfId="0" applyFont="1" applyAlignment="1">
      <alignment horizontal="center"/>
    </xf>
    <xf numFmtId="0" fontId="22" fillId="0" borderId="0" xfId="0" applyFont="1" applyAlignment="1">
      <alignment wrapText="1"/>
    </xf>
    <xf numFmtId="0" fontId="24" fillId="0" borderId="1" xfId="0" applyFont="1" applyBorder="1" applyAlignment="1">
      <alignment horizontal="center" vertical="center"/>
    </xf>
    <xf numFmtId="0" fontId="28" fillId="0" borderId="0" xfId="0" applyFont="1" applyAlignment="1">
      <alignment horizontal="right" vertical="center" wrapText="1"/>
    </xf>
    <xf numFmtId="0" fontId="12" fillId="0" borderId="0" xfId="0" applyFont="1" applyAlignment="1">
      <alignment horizontal="right"/>
    </xf>
    <xf numFmtId="0" fontId="4" fillId="0" borderId="0" xfId="0" applyFont="1" applyAlignment="1">
      <alignment vertical="center" wrapText="1"/>
    </xf>
    <xf numFmtId="9" fontId="13" fillId="18" borderId="33" xfId="0" applyNumberFormat="1" applyFont="1" applyFill="1" applyBorder="1" applyAlignment="1">
      <alignment horizontal="center" vertical="center"/>
    </xf>
    <xf numFmtId="9" fontId="13" fillId="18" borderId="34" xfId="0" applyNumberFormat="1" applyFont="1" applyFill="1" applyBorder="1" applyAlignment="1">
      <alignment horizontal="center" vertical="center"/>
    </xf>
    <xf numFmtId="9" fontId="13" fillId="18" borderId="35" xfId="0" applyNumberFormat="1" applyFont="1" applyFill="1" applyBorder="1" applyAlignment="1">
      <alignment horizontal="center" vertical="center"/>
    </xf>
    <xf numFmtId="0" fontId="7" fillId="0" borderId="0" xfId="0" applyFont="1" applyAlignment="1" applyProtection="1">
      <alignment vertical="center"/>
      <protection locked="0"/>
    </xf>
    <xf numFmtId="44" fontId="1" fillId="0" borderId="37" xfId="0" applyNumberFormat="1" applyFont="1" applyBorder="1" applyAlignment="1" applyProtection="1">
      <alignment vertical="center"/>
      <protection locked="0"/>
    </xf>
    <xf numFmtId="0" fontId="7" fillId="0" borderId="0" xfId="0" applyFont="1" applyAlignment="1" applyProtection="1">
      <alignment vertical="center" wrapText="1"/>
      <protection locked="0"/>
    </xf>
    <xf numFmtId="0" fontId="7" fillId="0" borderId="39" xfId="0" applyFont="1" applyBorder="1" applyAlignment="1" applyProtection="1">
      <alignment vertical="center" wrapText="1"/>
      <protection locked="0"/>
    </xf>
    <xf numFmtId="0" fontId="7" fillId="0" borderId="39" xfId="0" applyFont="1" applyBorder="1" applyAlignment="1" applyProtection="1">
      <alignment vertical="center"/>
      <protection locked="0"/>
    </xf>
    <xf numFmtId="0" fontId="7" fillId="0" borderId="39" xfId="0" applyFont="1" applyBorder="1" applyAlignment="1" applyProtection="1">
      <alignment horizontal="center" vertical="center"/>
      <protection locked="0"/>
    </xf>
    <xf numFmtId="164" fontId="7" fillId="0" borderId="39" xfId="0" applyNumberFormat="1" applyFont="1" applyBorder="1" applyAlignment="1" applyProtection="1">
      <alignment horizontal="right" vertical="center"/>
      <protection locked="0"/>
    </xf>
    <xf numFmtId="0" fontId="7" fillId="0" borderId="39" xfId="0" applyFont="1" applyBorder="1" applyAlignment="1" applyProtection="1">
      <alignment horizontal="right" vertical="center"/>
      <protection locked="0"/>
    </xf>
    <xf numFmtId="44" fontId="13" fillId="18" borderId="38" xfId="1" applyFont="1" applyFill="1" applyBorder="1" applyAlignment="1">
      <alignment horizontal="center" vertical="center"/>
    </xf>
    <xf numFmtId="44" fontId="13" fillId="18" borderId="41" xfId="1" applyFont="1" applyFill="1" applyBorder="1" applyAlignment="1">
      <alignment horizontal="center" vertical="center"/>
    </xf>
    <xf numFmtId="0" fontId="10" fillId="15" borderId="42" xfId="0" applyFont="1" applyFill="1" applyBorder="1" applyAlignment="1">
      <alignment wrapText="1"/>
    </xf>
    <xf numFmtId="0" fontId="9" fillId="16" borderId="42" xfId="0" applyFont="1" applyFill="1" applyBorder="1" applyAlignment="1">
      <alignment wrapText="1"/>
    </xf>
    <xf numFmtId="0" fontId="9" fillId="16" borderId="46" xfId="0" applyFont="1" applyFill="1" applyBorder="1" applyAlignment="1">
      <alignment wrapText="1"/>
    </xf>
    <xf numFmtId="0" fontId="12" fillId="17" borderId="45" xfId="0" applyFont="1" applyFill="1" applyBorder="1" applyAlignment="1">
      <alignment wrapText="1"/>
    </xf>
    <xf numFmtId="0" fontId="12" fillId="17" borderId="44" xfId="0" applyFont="1" applyFill="1" applyBorder="1" applyAlignment="1">
      <alignment wrapText="1"/>
    </xf>
    <xf numFmtId="0" fontId="9" fillId="16" borderId="47" xfId="0" applyFont="1" applyFill="1" applyBorder="1" applyAlignment="1" applyProtection="1">
      <alignment wrapText="1"/>
      <protection locked="0"/>
    </xf>
    <xf numFmtId="14" fontId="13" fillId="18" borderId="36" xfId="0" applyNumberFormat="1" applyFont="1" applyFill="1" applyBorder="1" applyAlignment="1">
      <alignment horizontal="center" vertical="center"/>
    </xf>
    <xf numFmtId="0" fontId="9" fillId="16" borderId="40" xfId="0" applyFont="1" applyFill="1" applyBorder="1" applyAlignment="1">
      <alignment wrapText="1"/>
    </xf>
    <xf numFmtId="0" fontId="7" fillId="0" borderId="39" xfId="0" applyFont="1" applyBorder="1" applyAlignment="1" applyProtection="1">
      <alignment horizontal="left" vertical="center"/>
      <protection locked="0"/>
    </xf>
    <xf numFmtId="0" fontId="0" fillId="20" borderId="51" xfId="0" applyFill="1" applyBorder="1"/>
    <xf numFmtId="0" fontId="8" fillId="20" borderId="35" xfId="0" applyFont="1" applyFill="1" applyBorder="1" applyAlignment="1">
      <alignment horizontal="center"/>
    </xf>
    <xf numFmtId="0" fontId="8" fillId="20" borderId="52" xfId="0" applyFont="1" applyFill="1" applyBorder="1" applyAlignment="1">
      <alignment horizontal="center"/>
    </xf>
    <xf numFmtId="0" fontId="8" fillId="20" borderId="48" xfId="0" applyFont="1" applyFill="1" applyBorder="1" applyAlignment="1">
      <alignment horizontal="center"/>
    </xf>
    <xf numFmtId="0" fontId="6" fillId="10" borderId="6" xfId="0" applyFont="1" applyFill="1" applyBorder="1" applyAlignment="1">
      <alignment horizontal="center" wrapText="1"/>
    </xf>
    <xf numFmtId="0" fontId="6" fillId="10" borderId="53" xfId="0" applyFont="1" applyFill="1" applyBorder="1" applyAlignment="1">
      <alignment horizontal="center" wrapText="1"/>
    </xf>
    <xf numFmtId="0" fontId="6" fillId="10" borderId="54" xfId="0" applyFont="1" applyFill="1" applyBorder="1" applyAlignment="1">
      <alignment horizontal="center" wrapText="1"/>
    </xf>
    <xf numFmtId="44" fontId="7" fillId="3" borderId="53" xfId="0" applyNumberFormat="1" applyFont="1" applyFill="1" applyBorder="1" applyAlignment="1">
      <alignment horizontal="left" vertical="center"/>
    </xf>
    <xf numFmtId="44" fontId="7" fillId="3" borderId="54" xfId="0" applyNumberFormat="1" applyFont="1" applyFill="1" applyBorder="1" applyAlignment="1">
      <alignment horizontal="left" vertical="center"/>
    </xf>
    <xf numFmtId="44" fontId="7" fillId="11" borderId="55" xfId="0" applyNumberFormat="1" applyFont="1" applyFill="1" applyBorder="1" applyAlignment="1">
      <alignment horizontal="left" vertical="center"/>
    </xf>
    <xf numFmtId="44" fontId="7" fillId="11" borderId="18" xfId="0" applyNumberFormat="1" applyFont="1" applyFill="1" applyBorder="1" applyAlignment="1">
      <alignment horizontal="left" vertical="center"/>
    </xf>
    <xf numFmtId="44" fontId="7" fillId="3" borderId="55" xfId="0" applyNumberFormat="1" applyFont="1" applyFill="1" applyBorder="1" applyAlignment="1">
      <alignment horizontal="left" vertical="center"/>
    </xf>
    <xf numFmtId="44" fontId="7" fillId="3" borderId="18" xfId="0" applyNumberFormat="1" applyFont="1" applyFill="1" applyBorder="1" applyAlignment="1">
      <alignment horizontal="left" vertical="center"/>
    </xf>
    <xf numFmtId="44" fontId="6" fillId="11" borderId="57" xfId="0" applyNumberFormat="1" applyFont="1" applyFill="1" applyBorder="1" applyAlignment="1">
      <alignment horizontal="left" vertical="center" wrapText="1"/>
    </xf>
    <xf numFmtId="44" fontId="6" fillId="11" borderId="14" xfId="0" applyNumberFormat="1"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11" borderId="58" xfId="0" applyFont="1" applyFill="1" applyBorder="1" applyAlignment="1">
      <alignment horizontal="left" vertical="center" wrapText="1"/>
    </xf>
    <xf numFmtId="0" fontId="6" fillId="3" borderId="58" xfId="0" applyFont="1" applyFill="1" applyBorder="1" applyAlignment="1">
      <alignment horizontal="left" vertical="center" wrapText="1"/>
    </xf>
    <xf numFmtId="0" fontId="6" fillId="3" borderId="1" xfId="0" applyFont="1" applyFill="1" applyBorder="1" applyAlignment="1">
      <alignment horizontal="right" vertical="center" wrapText="1"/>
    </xf>
    <xf numFmtId="164" fontId="6" fillId="21" borderId="6" xfId="0" applyNumberFormat="1" applyFont="1" applyFill="1" applyBorder="1" applyAlignment="1">
      <alignment wrapText="1"/>
    </xf>
    <xf numFmtId="164" fontId="6" fillId="21" borderId="7" xfId="0" applyNumberFormat="1" applyFont="1" applyFill="1" applyBorder="1" applyAlignment="1">
      <alignment wrapText="1"/>
    </xf>
    <xf numFmtId="164" fontId="6" fillId="21" borderId="8" xfId="0" applyNumberFormat="1" applyFont="1" applyFill="1" applyBorder="1" applyAlignment="1">
      <alignment wrapText="1"/>
    </xf>
    <xf numFmtId="0" fontId="7" fillId="3" borderId="10" xfId="0" applyFont="1" applyFill="1" applyBorder="1" applyAlignment="1">
      <alignment horizontal="left"/>
    </xf>
    <xf numFmtId="0" fontId="7" fillId="22" borderId="10" xfId="0" applyFont="1" applyFill="1" applyBorder="1" applyAlignment="1">
      <alignment horizontal="left"/>
    </xf>
    <xf numFmtId="164" fontId="7" fillId="22" borderId="11" xfId="0" applyNumberFormat="1" applyFont="1" applyFill="1" applyBorder="1"/>
    <xf numFmtId="164" fontId="7" fillId="3" borderId="0" xfId="0" applyNumberFormat="1" applyFont="1" applyFill="1"/>
    <xf numFmtId="164" fontId="7" fillId="3" borderId="11" xfId="0" applyNumberFormat="1" applyFont="1" applyFill="1" applyBorder="1"/>
    <xf numFmtId="164" fontId="7" fillId="22" borderId="0" xfId="0" applyNumberFormat="1" applyFont="1" applyFill="1"/>
    <xf numFmtId="0" fontId="7" fillId="22" borderId="4" xfId="0" applyFont="1" applyFill="1" applyBorder="1" applyAlignment="1">
      <alignment horizontal="left"/>
    </xf>
    <xf numFmtId="164" fontId="7" fillId="22" borderId="5" xfId="0" applyNumberFormat="1" applyFont="1" applyFill="1" applyBorder="1"/>
    <xf numFmtId="164" fontId="7" fillId="22" borderId="13" xfId="0" applyNumberFormat="1" applyFont="1" applyFill="1" applyBorder="1"/>
    <xf numFmtId="0" fontId="11" fillId="19" borderId="42" xfId="0" applyFont="1" applyFill="1" applyBorder="1" applyAlignment="1">
      <alignment wrapText="1"/>
    </xf>
    <xf numFmtId="0" fontId="11" fillId="19" borderId="46" xfId="0" applyFont="1" applyFill="1" applyBorder="1" applyAlignment="1">
      <alignment wrapText="1"/>
    </xf>
    <xf numFmtId="44" fontId="1" fillId="0" borderId="34" xfId="0" applyNumberFormat="1" applyFont="1" applyBorder="1" applyAlignment="1" applyProtection="1">
      <alignment vertical="center"/>
      <protection locked="0"/>
    </xf>
    <xf numFmtId="9" fontId="1" fillId="0" borderId="38" xfId="2" applyFont="1" applyFill="1" applyBorder="1" applyAlignment="1" applyProtection="1">
      <alignment horizontal="center" vertical="center"/>
      <protection locked="0"/>
    </xf>
    <xf numFmtId="44" fontId="1" fillId="0" borderId="35" xfId="0" applyNumberFormat="1" applyFont="1" applyBorder="1" applyAlignment="1" applyProtection="1">
      <alignment vertical="center"/>
      <protection locked="0"/>
    </xf>
    <xf numFmtId="9" fontId="1" fillId="0" borderId="41" xfId="2" applyFont="1" applyFill="1" applyBorder="1" applyAlignment="1" applyProtection="1">
      <alignment horizontal="center" vertical="center"/>
      <protection locked="0"/>
    </xf>
    <xf numFmtId="0" fontId="7" fillId="9" borderId="55" xfId="0" applyFont="1" applyFill="1" applyBorder="1" applyAlignment="1" applyProtection="1">
      <alignment horizontal="center" vertical="center"/>
      <protection locked="0"/>
    </xf>
    <xf numFmtId="44" fontId="7" fillId="9" borderId="56" xfId="0" applyNumberFormat="1" applyFont="1" applyFill="1" applyBorder="1" applyAlignment="1" applyProtection="1">
      <alignment horizontal="left" vertical="center" wrapText="1"/>
      <protection locked="0"/>
    </xf>
    <xf numFmtId="164" fontId="1" fillId="0" borderId="0" xfId="0" applyNumberFormat="1" applyFont="1" applyAlignment="1" applyProtection="1">
      <alignment vertical="center"/>
      <protection locked="0"/>
    </xf>
    <xf numFmtId="0" fontId="4" fillId="0" borderId="7" xfId="0" applyFont="1" applyBorder="1"/>
    <xf numFmtId="0" fontId="4" fillId="0" borderId="0" xfId="0" applyFont="1"/>
    <xf numFmtId="0" fontId="6" fillId="11" borderId="59" xfId="0" applyFont="1" applyFill="1" applyBorder="1" applyAlignment="1">
      <alignment horizontal="center" vertical="center" wrapText="1"/>
    </xf>
    <xf numFmtId="0" fontId="7" fillId="0" borderId="0" xfId="0" applyFont="1"/>
    <xf numFmtId="0" fontId="6" fillId="0" borderId="60" xfId="0" applyFont="1" applyBorder="1" applyAlignment="1">
      <alignment vertical="center" wrapText="1"/>
    </xf>
    <xf numFmtId="0" fontId="0" fillId="0" borderId="61" xfId="0" applyBorder="1" applyAlignment="1">
      <alignment horizontal="center"/>
    </xf>
    <xf numFmtId="0" fontId="22" fillId="9" borderId="65" xfId="0" applyFont="1" applyFill="1" applyBorder="1" applyAlignment="1" applyProtection="1">
      <alignment horizontal="center" wrapText="1"/>
      <protection locked="0"/>
    </xf>
    <xf numFmtId="0" fontId="22" fillId="9" borderId="64" xfId="0" applyFont="1" applyFill="1" applyBorder="1" applyAlignment="1" applyProtection="1">
      <alignment horizontal="center"/>
      <protection locked="0"/>
    </xf>
    <xf numFmtId="0" fontId="1" fillId="9" borderId="66" xfId="0" applyFont="1" applyFill="1" applyBorder="1" applyAlignment="1" applyProtection="1">
      <alignment horizontal="center"/>
      <protection locked="0"/>
    </xf>
    <xf numFmtId="0" fontId="1" fillId="9" borderId="67" xfId="0" applyFont="1" applyFill="1" applyBorder="1" applyAlignment="1" applyProtection="1">
      <alignment horizontal="center"/>
      <protection locked="0"/>
    </xf>
    <xf numFmtId="0" fontId="1" fillId="9" borderId="68" xfId="0" applyFont="1" applyFill="1" applyBorder="1" applyAlignment="1" applyProtection="1">
      <alignment horizontal="center"/>
      <protection locked="0"/>
    </xf>
    <xf numFmtId="0" fontId="1" fillId="9" borderId="69" xfId="0" applyFont="1" applyFill="1" applyBorder="1" applyAlignment="1" applyProtection="1">
      <alignment horizontal="center"/>
      <protection locked="0"/>
    </xf>
    <xf numFmtId="164" fontId="7" fillId="9" borderId="40" xfId="0" applyNumberFormat="1" applyFont="1" applyFill="1" applyBorder="1" applyAlignment="1" applyProtection="1">
      <alignment vertical="center"/>
      <protection locked="0"/>
    </xf>
    <xf numFmtId="0" fontId="6" fillId="11" borderId="4" xfId="0" applyFont="1" applyFill="1" applyBorder="1" applyAlignment="1">
      <alignment horizontal="center" vertical="center" wrapText="1"/>
    </xf>
    <xf numFmtId="44" fontId="6" fillId="11" borderId="59" xfId="0" applyNumberFormat="1" applyFont="1" applyFill="1" applyBorder="1" applyAlignment="1">
      <alignment horizontal="left" vertical="center" wrapText="1"/>
    </xf>
    <xf numFmtId="0" fontId="7" fillId="9" borderId="49" xfId="0" applyFont="1" applyFill="1" applyBorder="1" applyAlignment="1" applyProtection="1">
      <alignment vertical="center"/>
      <protection locked="0"/>
    </xf>
    <xf numFmtId="0" fontId="7" fillId="9" borderId="71" xfId="0" applyFont="1" applyFill="1" applyBorder="1" applyAlignment="1" applyProtection="1">
      <alignment horizontal="center" vertical="center"/>
      <protection locked="0"/>
    </xf>
    <xf numFmtId="44" fontId="7" fillId="9" borderId="72" xfId="0" applyNumberFormat="1" applyFont="1" applyFill="1" applyBorder="1" applyAlignment="1" applyProtection="1">
      <alignment horizontal="left" vertical="center" wrapText="1"/>
      <protection locked="0"/>
    </xf>
    <xf numFmtId="44" fontId="7" fillId="9" borderId="73" xfId="0" applyNumberFormat="1" applyFont="1" applyFill="1" applyBorder="1" applyAlignment="1" applyProtection="1">
      <alignment horizontal="left" vertical="center" wrapText="1"/>
      <protection locked="0"/>
    </xf>
    <xf numFmtId="0" fontId="7" fillId="9" borderId="74" xfId="0" applyFont="1" applyFill="1" applyBorder="1" applyAlignment="1" applyProtection="1">
      <alignment vertical="center"/>
      <protection locked="0"/>
    </xf>
    <xf numFmtId="44" fontId="7" fillId="9" borderId="75" xfId="0" applyNumberFormat="1" applyFont="1" applyFill="1" applyBorder="1" applyAlignment="1" applyProtection="1">
      <alignment horizontal="left" vertical="center" wrapText="1"/>
      <protection locked="0"/>
    </xf>
    <xf numFmtId="0" fontId="7" fillId="9" borderId="70" xfId="0" applyFont="1" applyFill="1" applyBorder="1" applyAlignment="1" applyProtection="1">
      <alignment vertical="center"/>
      <protection locked="0"/>
    </xf>
    <xf numFmtId="0" fontId="7" fillId="9" borderId="76" xfId="0" applyFont="1" applyFill="1" applyBorder="1" applyAlignment="1" applyProtection="1">
      <alignment horizontal="center" vertical="center"/>
      <protection locked="0"/>
    </xf>
    <xf numFmtId="44" fontId="7" fillId="9" borderId="77" xfId="0" applyNumberFormat="1" applyFont="1" applyFill="1" applyBorder="1" applyAlignment="1" applyProtection="1">
      <alignment horizontal="left" vertical="center" wrapText="1"/>
      <protection locked="0"/>
    </xf>
    <xf numFmtId="0" fontId="7" fillId="9" borderId="69" xfId="0" applyFont="1" applyFill="1" applyBorder="1" applyAlignment="1" applyProtection="1">
      <alignment horizontal="center" vertical="center"/>
      <protection locked="0"/>
    </xf>
    <xf numFmtId="0" fontId="33" fillId="20" borderId="52" xfId="0" applyFont="1" applyFill="1" applyBorder="1" applyAlignment="1">
      <alignment horizontal="center"/>
    </xf>
    <xf numFmtId="0" fontId="35" fillId="9" borderId="40" xfId="3" applyFont="1" applyFill="1" applyBorder="1" applyAlignment="1" applyProtection="1">
      <alignment horizontal="left" vertical="center" wrapText="1"/>
      <protection locked="0"/>
    </xf>
    <xf numFmtId="0" fontId="14" fillId="11" borderId="49" xfId="0" applyFont="1" applyFill="1" applyBorder="1" applyAlignment="1">
      <alignment horizontal="right" vertical="center"/>
    </xf>
    <xf numFmtId="0" fontId="14" fillId="3" borderId="34" xfId="0" applyFont="1" applyFill="1" applyBorder="1" applyAlignment="1">
      <alignment horizontal="right" vertical="center"/>
    </xf>
    <xf numFmtId="166" fontId="14" fillId="3" borderId="36" xfId="0" applyNumberFormat="1" applyFont="1" applyFill="1" applyBorder="1" applyAlignment="1">
      <alignment horizontal="left" vertical="center"/>
    </xf>
    <xf numFmtId="0" fontId="14" fillId="11" borderId="34" xfId="0" applyFont="1" applyFill="1" applyBorder="1" applyAlignment="1">
      <alignment horizontal="right" vertical="center"/>
    </xf>
    <xf numFmtId="166" fontId="14" fillId="11" borderId="36" xfId="0" applyNumberFormat="1" applyFont="1" applyFill="1" applyBorder="1" applyAlignment="1">
      <alignment horizontal="left" vertical="center"/>
    </xf>
    <xf numFmtId="0" fontId="14" fillId="3" borderId="35" xfId="0" applyFont="1" applyFill="1" applyBorder="1" applyAlignment="1">
      <alignment horizontal="right" vertical="center"/>
    </xf>
    <xf numFmtId="166" fontId="14" fillId="3" borderId="48" xfId="0" applyNumberFormat="1" applyFont="1" applyFill="1" applyBorder="1" applyAlignment="1">
      <alignment horizontal="left" vertical="center"/>
    </xf>
    <xf numFmtId="0" fontId="14" fillId="11" borderId="51" xfId="0" applyFont="1" applyFill="1" applyBorder="1" applyAlignment="1">
      <alignment horizontal="left" vertical="center"/>
    </xf>
    <xf numFmtId="0" fontId="6" fillId="0" borderId="0" xfId="0" applyFont="1" applyAlignment="1">
      <alignment horizontal="center" wrapText="1"/>
    </xf>
    <xf numFmtId="44" fontId="7" fillId="9" borderId="87" xfId="0" applyNumberFormat="1" applyFont="1" applyFill="1" applyBorder="1" applyAlignment="1" applyProtection="1">
      <alignment horizontal="right" vertical="center" wrapText="1"/>
      <protection locked="0"/>
    </xf>
    <xf numFmtId="44" fontId="0" fillId="3" borderId="87" xfId="0" applyNumberFormat="1" applyFill="1" applyBorder="1" applyAlignment="1">
      <alignment horizontal="right" vertical="center" wrapText="1"/>
    </xf>
    <xf numFmtId="44" fontId="7" fillId="3" borderId="87" xfId="0" applyNumberFormat="1" applyFont="1" applyFill="1" applyBorder="1" applyAlignment="1">
      <alignment horizontal="right" vertical="center" wrapText="1"/>
    </xf>
    <xf numFmtId="44" fontId="0" fillId="11" borderId="87" xfId="0" applyNumberFormat="1" applyFill="1" applyBorder="1" applyAlignment="1">
      <alignment horizontal="right" vertical="center" wrapText="1"/>
    </xf>
    <xf numFmtId="44" fontId="7" fillId="11" borderId="87" xfId="0" applyNumberFormat="1" applyFont="1" applyFill="1" applyBorder="1" applyAlignment="1">
      <alignment horizontal="right" vertical="center" wrapText="1"/>
    </xf>
    <xf numFmtId="44" fontId="0" fillId="3" borderId="88" xfId="0" applyNumberFormat="1" applyFill="1" applyBorder="1" applyAlignment="1">
      <alignment horizontal="right" vertical="center" wrapText="1"/>
    </xf>
    <xf numFmtId="44" fontId="7" fillId="3" borderId="88" xfId="0" applyNumberFormat="1" applyFont="1" applyFill="1" applyBorder="1" applyAlignment="1">
      <alignment horizontal="right" vertical="center" wrapText="1"/>
    </xf>
    <xf numFmtId="44" fontId="7" fillId="3" borderId="79" xfId="0" applyNumberFormat="1" applyFont="1" applyFill="1" applyBorder="1" applyAlignment="1">
      <alignment horizontal="right" vertical="center" wrapText="1"/>
    </xf>
    <xf numFmtId="44" fontId="7" fillId="11" borderId="81" xfId="0" applyNumberFormat="1" applyFont="1" applyFill="1" applyBorder="1" applyAlignment="1">
      <alignment horizontal="right" vertical="center" wrapText="1"/>
    </xf>
    <xf numFmtId="44" fontId="7" fillId="3" borderId="81" xfId="0" applyNumberFormat="1" applyFont="1" applyFill="1" applyBorder="1" applyAlignment="1">
      <alignment horizontal="right" vertical="center" wrapText="1"/>
    </xf>
    <xf numFmtId="44" fontId="0" fillId="11" borderId="89" xfId="0" applyNumberFormat="1" applyFill="1" applyBorder="1" applyAlignment="1">
      <alignment horizontal="right" vertical="center" wrapText="1"/>
    </xf>
    <xf numFmtId="44" fontId="7" fillId="11" borderId="89" xfId="0" applyNumberFormat="1" applyFont="1" applyFill="1" applyBorder="1" applyAlignment="1">
      <alignment horizontal="right" vertical="center" wrapText="1"/>
    </xf>
    <xf numFmtId="44" fontId="7" fillId="11" borderId="83" xfId="0" applyNumberFormat="1" applyFont="1" applyFill="1" applyBorder="1" applyAlignment="1">
      <alignment horizontal="right" vertical="center" wrapText="1"/>
    </xf>
    <xf numFmtId="0" fontId="6" fillId="10" borderId="49" xfId="0" applyFont="1" applyFill="1" applyBorder="1" applyAlignment="1">
      <alignment horizontal="center" wrapText="1"/>
    </xf>
    <xf numFmtId="0" fontId="6" fillId="10" borderId="71" xfId="0" applyFont="1" applyFill="1" applyBorder="1" applyAlignment="1">
      <alignment horizontal="center" wrapText="1"/>
    </xf>
    <xf numFmtId="44" fontId="7" fillId="9" borderId="88" xfId="0" applyNumberFormat="1" applyFont="1" applyFill="1" applyBorder="1" applyAlignment="1" applyProtection="1">
      <alignment horizontal="right" vertical="center" wrapText="1"/>
      <protection locked="0"/>
    </xf>
    <xf numFmtId="44" fontId="7" fillId="9" borderId="89" xfId="0" applyNumberFormat="1" applyFont="1" applyFill="1" applyBorder="1" applyAlignment="1" applyProtection="1">
      <alignment horizontal="right" vertical="center" wrapText="1"/>
      <protection locked="0"/>
    </xf>
    <xf numFmtId="44" fontId="7" fillId="0" borderId="90" xfId="0" applyNumberFormat="1" applyFont="1" applyBorder="1" applyAlignment="1" applyProtection="1">
      <alignment horizontal="right" vertical="center" wrapText="1"/>
      <protection locked="0"/>
    </xf>
    <xf numFmtId="44" fontId="7" fillId="0" borderId="91" xfId="0" applyNumberFormat="1" applyFont="1" applyBorder="1" applyAlignment="1" applyProtection="1">
      <alignment horizontal="right" vertical="center" wrapText="1"/>
      <protection locked="0"/>
    </xf>
    <xf numFmtId="44" fontId="7" fillId="9" borderId="92" xfId="0" applyNumberFormat="1" applyFont="1" applyFill="1" applyBorder="1" applyAlignment="1" applyProtection="1">
      <alignment horizontal="right" vertical="center" wrapText="1"/>
      <protection locked="0"/>
    </xf>
    <xf numFmtId="44" fontId="7" fillId="9" borderId="77" xfId="0" applyNumberFormat="1" applyFont="1" applyFill="1" applyBorder="1" applyAlignment="1" applyProtection="1">
      <alignment horizontal="right" vertical="center" wrapText="1"/>
      <protection locked="0"/>
    </xf>
    <xf numFmtId="44" fontId="7" fillId="0" borderId="93" xfId="0" applyNumberFormat="1" applyFont="1" applyBorder="1" applyAlignment="1" applyProtection="1">
      <alignment horizontal="right" vertical="center" wrapText="1"/>
      <protection locked="0"/>
    </xf>
    <xf numFmtId="0" fontId="6" fillId="3" borderId="0" xfId="0" applyFont="1" applyFill="1" applyAlignment="1">
      <alignment horizontal="right" vertical="center" wrapText="1"/>
    </xf>
    <xf numFmtId="44" fontId="7" fillId="3" borderId="94" xfId="0" applyNumberFormat="1" applyFont="1" applyFill="1" applyBorder="1" applyAlignment="1">
      <alignment horizontal="right" vertical="center" wrapText="1"/>
    </xf>
    <xf numFmtId="44" fontId="7" fillId="3" borderId="43" xfId="0" applyNumberFormat="1" applyFont="1" applyFill="1" applyBorder="1" applyAlignment="1">
      <alignment horizontal="right" vertical="center" wrapText="1"/>
    </xf>
    <xf numFmtId="44" fontId="7" fillId="3" borderId="44" xfId="0" applyNumberFormat="1" applyFont="1" applyFill="1" applyBorder="1" applyAlignment="1">
      <alignment horizontal="right" vertical="center" wrapText="1"/>
    </xf>
    <xf numFmtId="44" fontId="6" fillId="10" borderId="60" xfId="1" applyFont="1" applyFill="1" applyBorder="1" applyAlignment="1">
      <alignment horizontal="center" wrapText="1"/>
    </xf>
    <xf numFmtId="44" fontId="36" fillId="10" borderId="40" xfId="1" applyFont="1" applyFill="1" applyBorder="1" applyAlignment="1">
      <alignment horizontal="center" wrapText="1"/>
    </xf>
    <xf numFmtId="0" fontId="6" fillId="10" borderId="40" xfId="0" applyFont="1" applyFill="1" applyBorder="1" applyAlignment="1">
      <alignment horizontal="center" wrapText="1"/>
    </xf>
    <xf numFmtId="0" fontId="0" fillId="0" borderId="52" xfId="0" applyBorder="1"/>
    <xf numFmtId="0" fontId="1" fillId="0" borderId="52" xfId="0" applyFont="1" applyBorder="1"/>
    <xf numFmtId="0" fontId="14" fillId="0" borderId="52" xfId="0" applyFont="1" applyBorder="1"/>
    <xf numFmtId="0" fontId="6" fillId="3" borderId="4" xfId="0" applyFont="1" applyFill="1" applyBorder="1" applyAlignment="1">
      <alignment horizontal="right" vertical="center" wrapText="1"/>
    </xf>
    <xf numFmtId="44" fontId="6" fillId="3" borderId="95" xfId="0" applyNumberFormat="1" applyFont="1" applyFill="1" applyBorder="1" applyAlignment="1">
      <alignment horizontal="right" vertical="center" wrapText="1"/>
    </xf>
    <xf numFmtId="44" fontId="6" fillId="3" borderId="96" xfId="0" applyNumberFormat="1" applyFont="1" applyFill="1" applyBorder="1" applyAlignment="1">
      <alignment horizontal="right" vertical="center" wrapText="1"/>
    </xf>
    <xf numFmtId="0" fontId="6" fillId="3" borderId="49" xfId="0" applyFont="1" applyFill="1" applyBorder="1" applyAlignment="1">
      <alignment horizontal="left" vertical="center" wrapText="1"/>
    </xf>
    <xf numFmtId="0" fontId="6" fillId="11" borderId="74" xfId="0" applyFont="1" applyFill="1" applyBorder="1" applyAlignment="1">
      <alignment horizontal="left" vertical="center" wrapText="1"/>
    </xf>
    <xf numFmtId="0" fontId="6" fillId="3" borderId="74" xfId="0" applyFont="1" applyFill="1" applyBorder="1" applyAlignment="1">
      <alignment horizontal="left" vertical="center" wrapText="1"/>
    </xf>
    <xf numFmtId="0" fontId="6" fillId="11" borderId="70" xfId="0" applyFont="1" applyFill="1" applyBorder="1" applyAlignment="1">
      <alignment horizontal="left" vertical="center" wrapText="1"/>
    </xf>
    <xf numFmtId="0" fontId="14" fillId="11" borderId="7" xfId="0" applyFont="1" applyFill="1" applyBorder="1" applyAlignment="1">
      <alignment horizontal="right" vertical="center" wrapText="1"/>
    </xf>
    <xf numFmtId="0" fontId="14" fillId="3" borderId="0" xfId="0" applyFont="1" applyFill="1" applyAlignment="1">
      <alignment horizontal="right" vertical="center" wrapText="1"/>
    </xf>
    <xf numFmtId="0" fontId="14" fillId="11" borderId="5" xfId="0" applyFont="1" applyFill="1" applyBorder="1" applyAlignment="1">
      <alignment horizontal="right" vertical="center" wrapText="1"/>
    </xf>
    <xf numFmtId="0" fontId="14" fillId="11" borderId="50" xfId="0" applyFont="1" applyFill="1" applyBorder="1" applyAlignment="1">
      <alignment horizontal="right" vertical="center"/>
    </xf>
    <xf numFmtId="0" fontId="14" fillId="3" borderId="0" xfId="0" applyFont="1" applyFill="1" applyAlignment="1">
      <alignment horizontal="right" vertical="center"/>
    </xf>
    <xf numFmtId="0" fontId="14" fillId="11" borderId="0" xfId="0" applyFont="1" applyFill="1" applyAlignment="1">
      <alignment horizontal="right" vertical="center"/>
    </xf>
    <xf numFmtId="0" fontId="14" fillId="3" borderId="52" xfId="0" applyFont="1" applyFill="1" applyBorder="1" applyAlignment="1">
      <alignment horizontal="right" vertical="center"/>
    </xf>
    <xf numFmtId="44" fontId="7" fillId="3" borderId="60" xfId="0" applyNumberFormat="1" applyFont="1" applyFill="1" applyBorder="1" applyAlignment="1">
      <alignment horizontal="right" vertical="center" wrapText="1"/>
    </xf>
    <xf numFmtId="44" fontId="7" fillId="3" borderId="0" xfId="0" applyNumberFormat="1" applyFont="1" applyFill="1" applyAlignment="1">
      <alignment horizontal="right" vertical="center" wrapText="1"/>
    </xf>
    <xf numFmtId="44" fontId="7" fillId="3" borderId="40" xfId="0" applyNumberFormat="1" applyFont="1" applyFill="1" applyBorder="1" applyAlignment="1">
      <alignment horizontal="right" vertical="center" wrapText="1"/>
    </xf>
    <xf numFmtId="0" fontId="6" fillId="10" borderId="50" xfId="0" applyFont="1" applyFill="1" applyBorder="1" applyAlignment="1">
      <alignment horizontal="center" wrapText="1"/>
    </xf>
    <xf numFmtId="44" fontId="7" fillId="9" borderId="97" xfId="0" applyNumberFormat="1" applyFont="1" applyFill="1" applyBorder="1" applyAlignment="1" applyProtection="1">
      <alignment horizontal="right" vertical="center" wrapText="1"/>
      <protection locked="0"/>
    </xf>
    <xf numFmtId="44" fontId="7" fillId="9" borderId="98" xfId="0" applyNumberFormat="1" applyFont="1" applyFill="1" applyBorder="1" applyAlignment="1" applyProtection="1">
      <alignment horizontal="right" vertical="center" wrapText="1"/>
      <protection locked="0"/>
    </xf>
    <xf numFmtId="44" fontId="7" fillId="9" borderId="99" xfId="0" applyNumberFormat="1" applyFont="1" applyFill="1" applyBorder="1" applyAlignment="1" applyProtection="1">
      <alignment horizontal="right" vertical="center" wrapText="1"/>
      <protection locked="0"/>
    </xf>
    <xf numFmtId="0" fontId="6" fillId="10" borderId="60" xfId="0" applyFont="1" applyFill="1" applyBorder="1" applyAlignment="1">
      <alignment horizontal="center" wrapText="1"/>
    </xf>
    <xf numFmtId="44" fontId="7" fillId="9" borderId="90" xfId="0" applyNumberFormat="1" applyFont="1" applyFill="1" applyBorder="1" applyAlignment="1" applyProtection="1">
      <alignment horizontal="right" vertical="center" wrapText="1"/>
      <protection locked="0"/>
    </xf>
    <xf numFmtId="44" fontId="7" fillId="9" borderId="91" xfId="0" applyNumberFormat="1" applyFont="1" applyFill="1" applyBorder="1" applyAlignment="1" applyProtection="1">
      <alignment horizontal="right" vertical="center" wrapText="1"/>
      <protection locked="0"/>
    </xf>
    <xf numFmtId="44" fontId="7" fillId="9" borderId="93" xfId="0" applyNumberFormat="1" applyFont="1" applyFill="1" applyBorder="1" applyAlignment="1" applyProtection="1">
      <alignment horizontal="right" vertical="center" wrapText="1"/>
      <protection locked="0"/>
    </xf>
    <xf numFmtId="44" fontId="7" fillId="3" borderId="45" xfId="0" applyNumberFormat="1" applyFont="1" applyFill="1" applyBorder="1" applyAlignment="1">
      <alignment horizontal="right" vertical="center" wrapText="1"/>
    </xf>
    <xf numFmtId="0" fontId="37" fillId="0" borderId="0" xfId="0" applyFont="1" applyAlignment="1">
      <alignment horizontal="center"/>
    </xf>
    <xf numFmtId="0" fontId="10" fillId="15" borderId="100" xfId="0" applyFont="1" applyFill="1" applyBorder="1" applyAlignment="1">
      <alignment wrapText="1"/>
    </xf>
    <xf numFmtId="0" fontId="11" fillId="15" borderId="101" xfId="0" applyFont="1" applyFill="1" applyBorder="1" applyAlignment="1">
      <alignment wrapText="1"/>
    </xf>
    <xf numFmtId="0" fontId="15" fillId="0" borderId="0" xfId="0" applyFont="1" applyAlignment="1">
      <alignment horizontal="center"/>
    </xf>
    <xf numFmtId="0" fontId="18" fillId="0" borderId="0" xfId="0" applyFont="1" applyAlignment="1">
      <alignment horizontal="center"/>
    </xf>
    <xf numFmtId="0" fontId="16" fillId="0" borderId="0" xfId="0" applyFont="1" applyAlignment="1">
      <alignment horizontal="center"/>
    </xf>
    <xf numFmtId="0" fontId="0" fillId="0" borderId="0" xfId="0"/>
    <xf numFmtId="0" fontId="14" fillId="11" borderId="7" xfId="0" applyFont="1" applyFill="1" applyBorder="1" applyAlignment="1">
      <alignment horizontal="left" vertical="center" wrapText="1"/>
    </xf>
    <xf numFmtId="0" fontId="14" fillId="11" borderId="8" xfId="0" applyFont="1" applyFill="1" applyBorder="1" applyAlignment="1">
      <alignment horizontal="left" vertical="center" wrapText="1"/>
    </xf>
    <xf numFmtId="165" fontId="14" fillId="3" borderId="0" xfId="0" applyNumberFormat="1" applyFont="1" applyFill="1" applyAlignment="1">
      <alignment horizontal="left" vertical="center" wrapText="1"/>
    </xf>
    <xf numFmtId="165" fontId="14" fillId="3" borderId="11" xfId="0" applyNumberFormat="1" applyFont="1" applyFill="1" applyBorder="1" applyAlignment="1">
      <alignment horizontal="left" vertical="center" wrapText="1"/>
    </xf>
    <xf numFmtId="0" fontId="4" fillId="0" borderId="0" xfId="0" applyFont="1" applyAlignment="1">
      <alignment horizontal="left" vertical="center" wrapText="1"/>
    </xf>
    <xf numFmtId="0" fontId="14" fillId="10" borderId="8" xfId="0" applyFont="1" applyFill="1" applyBorder="1"/>
    <xf numFmtId="0" fontId="4" fillId="0" borderId="13" xfId="0" applyFont="1" applyBorder="1"/>
    <xf numFmtId="0" fontId="14" fillId="11" borderId="5" xfId="0" applyFont="1" applyFill="1" applyBorder="1" applyAlignment="1">
      <alignment horizontal="left" vertical="center" wrapText="1"/>
    </xf>
    <xf numFmtId="0" fontId="14" fillId="11" borderId="13" xfId="0" applyFont="1" applyFill="1" applyBorder="1" applyAlignment="1">
      <alignment horizontal="left" vertical="center" wrapText="1"/>
    </xf>
    <xf numFmtId="0" fontId="18" fillId="10" borderId="6" xfId="0" applyFont="1" applyFill="1" applyBorder="1" applyAlignment="1">
      <alignment horizontal="right" vertical="center" wrapText="1"/>
    </xf>
    <xf numFmtId="0" fontId="18" fillId="10" borderId="4" xfId="0" applyFont="1" applyFill="1" applyBorder="1" applyAlignment="1">
      <alignment horizontal="right" vertical="center" wrapText="1"/>
    </xf>
    <xf numFmtId="0" fontId="14" fillId="10" borderId="13" xfId="0" applyFont="1" applyFill="1" applyBorder="1"/>
    <xf numFmtId="0" fontId="14" fillId="10" borderId="8" xfId="0" applyFont="1" applyFill="1" applyBorder="1" applyAlignment="1">
      <alignment horizontal="right"/>
    </xf>
    <xf numFmtId="0" fontId="14" fillId="10" borderId="13" xfId="0" applyFont="1" applyFill="1" applyBorder="1" applyAlignment="1">
      <alignment horizontal="right"/>
    </xf>
    <xf numFmtId="0" fontId="2" fillId="5" borderId="0" xfId="0" applyFont="1" applyFill="1" applyAlignment="1">
      <alignment horizontal="center" vertical="center" wrapText="1"/>
    </xf>
    <xf numFmtId="0" fontId="22" fillId="0" borderId="0" xfId="0" applyFont="1"/>
    <xf numFmtId="0" fontId="2" fillId="7" borderId="0" xfId="0" applyFont="1" applyFill="1" applyAlignment="1">
      <alignment horizontal="center" vertical="center" wrapText="1"/>
    </xf>
    <xf numFmtId="0" fontId="25" fillId="0" borderId="2" xfId="0" applyFont="1" applyBorder="1" applyAlignment="1">
      <alignment vertical="center" wrapText="1"/>
    </xf>
    <xf numFmtId="0" fontId="26" fillId="0" borderId="3" xfId="0" applyFont="1" applyBorder="1"/>
    <xf numFmtId="0" fontId="2" fillId="2" borderId="0" xfId="0" applyFont="1" applyFill="1" applyAlignment="1">
      <alignment horizontal="center" vertical="center" wrapText="1"/>
    </xf>
    <xf numFmtId="0" fontId="34" fillId="0" borderId="0" xfId="0" applyFont="1" applyAlignment="1">
      <alignment horizontal="right" vertical="center" wrapText="1"/>
    </xf>
    <xf numFmtId="0" fontId="34" fillId="0" borderId="36" xfId="0" applyFont="1" applyBorder="1" applyAlignment="1">
      <alignment horizontal="right" vertical="center" wrapText="1"/>
    </xf>
    <xf numFmtId="0" fontId="26" fillId="9" borderId="80" xfId="3" applyFont="1" applyFill="1" applyBorder="1" applyAlignment="1" applyProtection="1">
      <alignment horizontal="left" vertical="center" wrapText="1"/>
      <protection locked="0"/>
    </xf>
    <xf numFmtId="0" fontId="26" fillId="9" borderId="81" xfId="0" applyFont="1" applyFill="1" applyBorder="1" applyAlignment="1" applyProtection="1">
      <alignment horizontal="left" vertical="center" wrapText="1"/>
      <protection locked="0"/>
    </xf>
    <xf numFmtId="0" fontId="5" fillId="0" borderId="0" xfId="0" applyFont="1" applyAlignment="1">
      <alignment horizontal="left" vertical="center" wrapText="1"/>
    </xf>
    <xf numFmtId="0" fontId="5" fillId="0" borderId="0" xfId="0" applyFont="1" applyAlignment="1">
      <alignment horizontal="center"/>
    </xf>
    <xf numFmtId="0" fontId="28" fillId="0" borderId="0" xfId="0" applyFont="1" applyAlignment="1">
      <alignment horizontal="right" vertical="center" wrapText="1"/>
    </xf>
    <xf numFmtId="0" fontId="26" fillId="9" borderId="78" xfId="3" applyFont="1" applyFill="1" applyBorder="1" applyAlignment="1" applyProtection="1">
      <alignment horizontal="left" vertical="center" wrapText="1"/>
      <protection locked="0"/>
    </xf>
    <xf numFmtId="0" fontId="26" fillId="9" borderId="79" xfId="0" applyFont="1" applyFill="1" applyBorder="1" applyAlignment="1" applyProtection="1">
      <alignment horizontal="left" vertical="center" wrapText="1"/>
      <protection locked="0"/>
    </xf>
    <xf numFmtId="0" fontId="6" fillId="0" borderId="0" xfId="0" applyFont="1" applyAlignment="1">
      <alignment horizontal="center"/>
    </xf>
    <xf numFmtId="0" fontId="4" fillId="0" borderId="0" xfId="0" applyFont="1"/>
    <xf numFmtId="0" fontId="26" fillId="9" borderId="82" xfId="0" applyFont="1" applyFill="1" applyBorder="1" applyAlignment="1" applyProtection="1">
      <alignment horizontal="left" vertical="center" wrapText="1"/>
      <protection locked="0"/>
    </xf>
    <xf numFmtId="0" fontId="26" fillId="0" borderId="83" xfId="0" applyFont="1" applyBorder="1" applyProtection="1">
      <protection locked="0"/>
    </xf>
    <xf numFmtId="0" fontId="5" fillId="20" borderId="49" xfId="0" applyFont="1" applyFill="1" applyBorder="1" applyAlignment="1">
      <alignment horizontal="center"/>
    </xf>
    <xf numFmtId="0" fontId="0" fillId="20" borderId="50" xfId="0" applyFill="1" applyBorder="1"/>
    <xf numFmtId="0" fontId="8" fillId="20" borderId="52" xfId="0" applyFont="1" applyFill="1" applyBorder="1" applyAlignment="1">
      <alignment horizontal="center"/>
    </xf>
    <xf numFmtId="0" fontId="18" fillId="0" borderId="7" xfId="0" applyFont="1" applyBorder="1" applyAlignment="1">
      <alignment horizontal="center"/>
    </xf>
    <xf numFmtId="0" fontId="4" fillId="0" borderId="7" xfId="0" applyFont="1" applyBorder="1"/>
    <xf numFmtId="0" fontId="4" fillId="0" borderId="8" xfId="0" applyFont="1" applyBorder="1"/>
    <xf numFmtId="0" fontId="4" fillId="0" borderId="11" xfId="0" applyFont="1" applyBorder="1"/>
    <xf numFmtId="0" fontId="4" fillId="0" borderId="4" xfId="0" applyFont="1" applyBorder="1"/>
    <xf numFmtId="0" fontId="1" fillId="0" borderId="6" xfId="0" applyFont="1" applyBorder="1" applyAlignment="1">
      <alignment wrapText="1"/>
    </xf>
    <xf numFmtId="0" fontId="4" fillId="0" borderId="10" xfId="0" applyFont="1" applyBorder="1"/>
    <xf numFmtId="0" fontId="18" fillId="0" borderId="10" xfId="0" applyFont="1" applyBorder="1" applyAlignment="1">
      <alignment horizontal="right"/>
    </xf>
    <xf numFmtId="0" fontId="1" fillId="0" borderId="5" xfId="0" applyFont="1" applyBorder="1"/>
    <xf numFmtId="0" fontId="4" fillId="0" borderId="5" xfId="0" applyFont="1" applyBorder="1"/>
    <xf numFmtId="0" fontId="18" fillId="0" borderId="5" xfId="0" applyFont="1" applyBorder="1" applyAlignment="1">
      <alignment horizontal="center"/>
    </xf>
    <xf numFmtId="0" fontId="18" fillId="0" borderId="0" xfId="0" applyFont="1" applyAlignment="1">
      <alignment horizontal="center" vertical="center"/>
    </xf>
    <xf numFmtId="0" fontId="18" fillId="0" borderId="49" xfId="0" applyFont="1" applyBorder="1" applyAlignment="1">
      <alignment horizontal="left" vertical="center" wrapText="1"/>
    </xf>
    <xf numFmtId="0" fontId="18" fillId="0" borderId="63" xfId="0" applyFont="1" applyBorder="1" applyAlignment="1">
      <alignment horizontal="left" vertical="center" wrapText="1"/>
    </xf>
    <xf numFmtId="0" fontId="18" fillId="0" borderId="6" xfId="0" applyFont="1" applyBorder="1" applyAlignment="1">
      <alignment horizontal="left" vertical="center"/>
    </xf>
    <xf numFmtId="0" fontId="18" fillId="0" borderId="6" xfId="0" applyFont="1" applyBorder="1" applyAlignment="1">
      <alignment vertical="center"/>
    </xf>
    <xf numFmtId="0" fontId="14" fillId="0" borderId="35" xfId="0" applyFont="1" applyBorder="1" applyAlignment="1">
      <alignment horizontal="center"/>
    </xf>
    <xf numFmtId="0" fontId="14" fillId="0" borderId="62" xfId="0" applyFont="1" applyBorder="1" applyAlignment="1">
      <alignment horizontal="center"/>
    </xf>
    <xf numFmtId="0" fontId="14" fillId="0" borderId="4" xfId="0" applyFont="1" applyBorder="1" applyAlignment="1">
      <alignment horizontal="center"/>
    </xf>
    <xf numFmtId="0" fontId="18" fillId="0" borderId="2" xfId="0" applyFont="1" applyBorder="1" applyAlignment="1">
      <alignment horizontal="left"/>
    </xf>
    <xf numFmtId="0" fontId="4" fillId="0" borderId="2" xfId="0" applyFont="1" applyBorder="1"/>
    <xf numFmtId="0" fontId="18" fillId="0" borderId="31" xfId="0" applyFont="1" applyBorder="1" applyAlignment="1">
      <alignment horizontal="right"/>
    </xf>
    <xf numFmtId="0" fontId="18" fillId="0" borderId="32" xfId="0" applyFont="1" applyBorder="1" applyAlignment="1">
      <alignment horizontal="right"/>
    </xf>
    <xf numFmtId="0" fontId="18" fillId="10" borderId="6" xfId="0" applyFont="1" applyFill="1" applyBorder="1" applyAlignment="1">
      <alignment horizontal="center" wrapText="1"/>
    </xf>
    <xf numFmtId="0" fontId="4" fillId="10" borderId="4" xfId="0" applyFont="1" applyFill="1" applyBorder="1"/>
    <xf numFmtId="0" fontId="18" fillId="10" borderId="7" xfId="0" applyFont="1" applyFill="1" applyBorder="1" applyAlignment="1">
      <alignment horizontal="center"/>
    </xf>
    <xf numFmtId="0" fontId="4" fillId="0" borderId="84" xfId="0" applyFont="1" applyBorder="1"/>
    <xf numFmtId="0" fontId="21" fillId="12" borderId="19" xfId="0" applyFont="1" applyFill="1" applyBorder="1" applyAlignment="1">
      <alignment horizontal="center" vertical="center"/>
    </xf>
    <xf numFmtId="0" fontId="4" fillId="13" borderId="7" xfId="0" applyFont="1" applyFill="1" applyBorder="1"/>
    <xf numFmtId="0" fontId="18" fillId="10" borderId="0" xfId="0" applyFont="1" applyFill="1" applyAlignment="1">
      <alignment horizontal="center"/>
    </xf>
    <xf numFmtId="0" fontId="4" fillId="10" borderId="5" xfId="0" applyFont="1" applyFill="1" applyBorder="1"/>
    <xf numFmtId="0" fontId="18" fillId="10" borderId="0" xfId="0" applyFont="1" applyFill="1" applyAlignment="1">
      <alignment horizontal="center" wrapText="1"/>
    </xf>
    <xf numFmtId="0" fontId="18" fillId="10" borderId="85" xfId="0" applyFont="1" applyFill="1" applyBorder="1" applyAlignment="1">
      <alignment horizontal="center" wrapText="1"/>
    </xf>
    <xf numFmtId="0" fontId="4" fillId="10" borderId="86" xfId="0" applyFont="1" applyFill="1" applyBorder="1"/>
    <xf numFmtId="0" fontId="21" fillId="13" borderId="20" xfId="0" applyFont="1" applyFill="1" applyBorder="1" applyAlignment="1">
      <alignment horizontal="center" vertical="center"/>
    </xf>
    <xf numFmtId="0" fontId="4" fillId="0" borderId="21" xfId="0" applyFont="1" applyBorder="1"/>
    <xf numFmtId="0" fontId="21" fillId="12" borderId="11" xfId="0" applyFont="1" applyFill="1" applyBorder="1" applyAlignment="1">
      <alignment horizontal="center"/>
    </xf>
    <xf numFmtId="0" fontId="4" fillId="13" borderId="13" xfId="0" applyFont="1" applyFill="1" applyBorder="1"/>
    <xf numFmtId="0" fontId="14" fillId="3" borderId="5" xfId="0" applyFont="1" applyFill="1" applyBorder="1" applyAlignment="1">
      <alignment horizontal="center"/>
    </xf>
    <xf numFmtId="0" fontId="4" fillId="0" borderId="32" xfId="0" applyFont="1" applyBorder="1"/>
    <xf numFmtId="0" fontId="1" fillId="6" borderId="0" xfId="0" applyFont="1" applyFill="1" applyAlignment="1">
      <alignment vertical="center" wrapText="1"/>
    </xf>
  </cellXfs>
  <cellStyles count="4">
    <cellStyle name="Currency" xfId="1" builtinId="4"/>
    <cellStyle name="Hyperlink" xfId="3" builtinId="8"/>
    <cellStyle name="Normal" xfId="0" builtinId="0"/>
    <cellStyle name="Percent" xfId="2" builtinId="5"/>
  </cellStyles>
  <dxfs count="45">
    <dxf>
      <fill>
        <patternFill>
          <bgColor theme="1"/>
        </patternFill>
      </fill>
    </dxf>
    <dxf>
      <fill>
        <patternFill>
          <bgColor theme="1"/>
        </patternFill>
      </fill>
    </dxf>
    <dxf>
      <font>
        <b val="0"/>
        <i/>
        <strike val="0"/>
        <condense val="0"/>
        <extend val="0"/>
        <outline val="0"/>
        <shadow val="0"/>
        <u val="none"/>
        <vertAlign val="baseline"/>
        <sz val="10"/>
        <color theme="1"/>
        <name val="Arial"/>
        <family val="2"/>
        <scheme val="minor"/>
      </font>
      <numFmt numFmtId="19" formatCode="m/d/yy"/>
      <fill>
        <patternFill patternType="solid">
          <fgColor indexed="64"/>
          <bgColor theme="2" tint="-0.249977111117893"/>
        </patternFill>
      </fill>
      <alignment horizontal="center" vertical="center" textRotation="0" wrapText="0" indent="0" justifyLastLine="0" shrinkToFit="0" readingOrder="0"/>
      <border diagonalUp="0" diagonalDown="0">
        <left style="thin">
          <color indexed="64"/>
        </left>
        <right/>
        <top/>
        <bottom/>
        <vertical/>
        <horizontal/>
      </border>
    </dxf>
    <dxf>
      <font>
        <b val="0"/>
        <i/>
        <strike val="0"/>
        <condense val="0"/>
        <extend val="0"/>
        <outline val="0"/>
        <shadow val="0"/>
        <u val="none"/>
        <vertAlign val="baseline"/>
        <sz val="10"/>
        <color theme="1"/>
        <name val="Arial"/>
        <family val="2"/>
        <scheme val="minor"/>
      </font>
      <numFmt numFmtId="13" formatCode="0%"/>
      <fill>
        <patternFill patternType="solid">
          <fgColor indexed="64"/>
          <bgColor theme="2" tint="-0.249977111117893"/>
        </patternFill>
      </fill>
      <alignment horizontal="center" vertical="center" textRotation="0" wrapText="0" indent="0" justifyLastLine="0" shrinkToFit="0" readingOrder="0"/>
      <border diagonalUp="0" diagonalDown="0">
        <left style="medium">
          <color indexed="64"/>
        </left>
        <right style="medium">
          <color indexed="64"/>
        </right>
        <top/>
        <bottom/>
        <vertical/>
        <horizontal/>
      </border>
    </dxf>
    <dxf>
      <font>
        <b val="0"/>
        <i val="0"/>
        <strike val="0"/>
        <condense val="0"/>
        <extend val="0"/>
        <outline val="0"/>
        <shadow val="0"/>
        <u val="none"/>
        <vertAlign val="baseline"/>
        <sz val="10"/>
        <color theme="1"/>
        <name val="Arial"/>
        <family val="2"/>
        <scheme val="minor"/>
      </font>
      <numFmt numFmtId="34" formatCode="_(&quot;$&quot;* #,##0.00_);_(&quot;$&quot;* \(#,##0.00\);_(&quot;$&quot;*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0"/>
        <color theme="1"/>
        <name val="Arial"/>
        <family val="2"/>
        <scheme val="minor"/>
      </font>
      <numFmt numFmtId="164" formatCode="m/d/yyyy"/>
      <fill>
        <patternFill patternType="none">
          <fgColor indexed="64"/>
          <bgColor auto="1"/>
        </patternFill>
      </fill>
      <alignment horizontal="general" vertical="center" textRotation="0" wrapText="0" indent="0" justifyLastLine="0" shrinkToFit="0" readingOrder="0"/>
      <protection locked="0" hidden="0"/>
    </dxf>
    <dxf>
      <font>
        <b val="0"/>
        <i/>
        <strike val="0"/>
        <condense val="0"/>
        <extend val="0"/>
        <outline val="0"/>
        <shadow val="0"/>
        <u val="none"/>
        <vertAlign val="baseline"/>
        <sz val="10"/>
        <color theme="1"/>
        <name val="Arial"/>
        <family val="2"/>
        <scheme val="minor"/>
      </font>
      <numFmt numFmtId="34" formatCode="_(&quot;$&quot;* #,##0.00_);_(&quot;$&quot;* \(#,##0.00\);_(&quot;$&quot;* &quot;-&quot;??_);_(@_)"/>
      <fill>
        <patternFill patternType="solid">
          <fgColor indexed="64"/>
          <bgColor theme="2" tint="-0.249977111117893"/>
        </patternFill>
      </fill>
      <alignment horizontal="center" vertical="center" textRotation="0" wrapText="0" indent="0" justifyLastLine="0" shrinkToFit="0" readingOrder="0"/>
      <border diagonalUp="0" diagonalDown="0">
        <left style="thin">
          <color indexed="64"/>
        </left>
        <right/>
        <top/>
        <bottom/>
        <vertical/>
        <horizontal/>
      </border>
    </dxf>
    <dxf>
      <font>
        <b val="0"/>
        <i/>
        <strike val="0"/>
        <condense val="0"/>
        <extend val="0"/>
        <outline val="0"/>
        <shadow val="0"/>
        <u val="none"/>
        <vertAlign val="baseline"/>
        <sz val="10"/>
        <color theme="1"/>
        <name val="Arial"/>
        <family val="2"/>
        <scheme val="minor"/>
      </font>
      <numFmt numFmtId="13" formatCode="0%"/>
      <fill>
        <patternFill patternType="solid">
          <fgColor indexed="64"/>
          <bgColor theme="2" tint="-0.249977111117893"/>
        </patternFill>
      </fill>
      <alignment horizontal="center" vertical="center" textRotation="0" wrapText="0" indent="0" justifyLastLine="0" shrinkToFit="0" readingOrder="0"/>
      <border diagonalUp="0" diagonalDown="0">
        <left style="medium">
          <color indexed="64"/>
        </left>
        <top/>
        <bottom/>
        <horizontal/>
      </border>
    </dxf>
    <dxf>
      <font>
        <b val="0"/>
        <i val="0"/>
        <strike val="0"/>
        <condense val="0"/>
        <extend val="0"/>
        <outline val="0"/>
        <shadow val="0"/>
        <u val="none"/>
        <vertAlign val="baseline"/>
        <sz val="10"/>
        <color theme="1"/>
        <name val="Arial"/>
        <family val="2"/>
        <scheme val="minor"/>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0"/>
        <color theme="1"/>
        <name val="Arial"/>
        <family val="2"/>
        <scheme val="minor"/>
      </font>
      <numFmt numFmtId="34" formatCode="_(&quot;$&quot;* #,##0.00_);_(&quot;$&quot;* \(#,##0.00\);_(&quot;$&quot;* &quot;-&quot;??_);_(@_)"/>
      <fill>
        <patternFill patternType="none">
          <fgColor indexed="64"/>
          <bgColor auto="1"/>
        </patternFill>
      </fill>
      <alignment horizontal="general" vertical="center" textRotation="0" wrapText="0" indent="0" justifyLastLine="0" shrinkToFit="0" readingOrder="0"/>
      <border diagonalUp="0" diagonalDown="0">
        <left style="medium">
          <color indexed="64"/>
        </left>
      </border>
      <protection locked="0" hidden="0"/>
    </dxf>
    <dxf>
      <font>
        <b val="0"/>
        <i val="0"/>
        <strike val="0"/>
        <condense val="0"/>
        <extend val="0"/>
        <outline val="0"/>
        <shadow val="0"/>
        <u val="none"/>
        <vertAlign val="baseline"/>
        <sz val="10"/>
        <color theme="1"/>
        <name val="Arial"/>
        <family val="2"/>
        <scheme val="minor"/>
      </font>
      <numFmt numFmtId="34" formatCode="_(&quot;$&quot;* #,##0.00_);_(&quot;$&quot;* \(#,##0.00\);_(&quot;$&quot;*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right" vertical="center" textRotation="0" wrapText="0" indent="0" justifyLastLine="0" shrinkToFit="0" readingOrder="0"/>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0" indent="0" justifyLastLine="0" shrinkToFit="0" readingOrder="0"/>
      <protection locked="0" hidden="0"/>
    </dxf>
    <dxf>
      <fill>
        <patternFill patternType="none">
          <fgColor indexed="64"/>
          <bgColor auto="1"/>
        </patternFill>
      </fill>
    </dxf>
    <dxf>
      <border>
        <bottom style="medium">
          <color indexed="64"/>
        </bottom>
      </border>
    </dxf>
    <dxf>
      <font>
        <b/>
        <i/>
        <strike val="0"/>
        <condense val="0"/>
        <extend val="0"/>
        <outline val="0"/>
        <shadow val="0"/>
        <u val="none"/>
        <vertAlign val="baseline"/>
        <sz val="10"/>
        <color rgb="FFFFFFFF"/>
        <name val="Arial"/>
        <family val="2"/>
        <scheme val="minor"/>
      </font>
      <fill>
        <patternFill patternType="none">
          <fgColor indexed="64"/>
          <bgColor auto="1"/>
        </patternFill>
      </fill>
      <alignment horizontal="general" vertical="bottom" textRotation="0" wrapText="1" indent="0" justifyLastLine="0" shrinkToFit="0" readingOrder="0"/>
      <border diagonalUp="0" diagonalDown="0">
        <left style="medium">
          <color indexed="64"/>
        </left>
        <right style="medium">
          <color indexed="64"/>
        </right>
        <top/>
        <bottom/>
      </border>
      <protection locked="0" hidden="0"/>
    </dxf>
    <dxf>
      <fill>
        <patternFill patternType="solid">
          <fgColor rgb="FFDDF2F0"/>
          <bgColor rgb="FFDDF2F0"/>
        </patternFill>
      </fill>
    </dxf>
    <dxf>
      <fill>
        <patternFill patternType="solid">
          <fgColor rgb="FFFFFFFF"/>
          <bgColor rgb="FFFFFFFF"/>
        </patternFill>
      </fill>
    </dxf>
    <dxf>
      <fill>
        <patternFill patternType="solid">
          <fgColor rgb="FF26A69A"/>
          <bgColor rgb="FF26A69A"/>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D9EAD3"/>
          <bgColor rgb="FFD9EAD3"/>
        </patternFill>
      </fill>
    </dxf>
    <dxf>
      <fill>
        <patternFill patternType="solid">
          <fgColor rgb="FFFFFFFF"/>
          <bgColor rgb="FFFFFFFF"/>
        </patternFill>
      </fill>
    </dxf>
    <dxf>
      <fill>
        <patternFill patternType="solid">
          <fgColor rgb="FF6AA84F"/>
          <bgColor rgb="FF6AA84F"/>
        </patternFill>
      </fill>
    </dxf>
    <dxf>
      <fill>
        <patternFill patternType="solid">
          <fgColor rgb="FFF4CCCC"/>
          <bgColor rgb="FFF4CCCC"/>
        </patternFill>
      </fill>
    </dxf>
    <dxf>
      <fill>
        <patternFill patternType="solid">
          <fgColor rgb="FFFFFFFF"/>
          <bgColor rgb="FFFFFFFF"/>
        </patternFill>
      </fill>
    </dxf>
    <dxf>
      <fill>
        <patternFill patternType="solid">
          <fgColor rgb="FFCC0000"/>
          <bgColor rgb="FFCC0000"/>
        </patternFill>
      </fill>
    </dxf>
    <dxf>
      <fill>
        <patternFill patternType="solid">
          <fgColor rgb="FFF4CCCC"/>
          <bgColor rgb="FFF4CCCC"/>
        </patternFill>
      </fill>
    </dxf>
    <dxf>
      <fill>
        <patternFill patternType="solid">
          <fgColor rgb="FFFFFFFF"/>
          <bgColor rgb="FFFFFFFF"/>
        </patternFill>
      </fill>
    </dxf>
    <dxf>
      <fill>
        <patternFill patternType="solid">
          <fgColor rgb="FFCC0000"/>
          <bgColor rgb="FFCC0000"/>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8F2EB"/>
          <bgColor rgb="FFF8F2EB"/>
        </patternFill>
      </fill>
    </dxf>
    <dxf>
      <fill>
        <patternFill patternType="solid">
          <fgColor rgb="FFFFFFFF"/>
          <bgColor rgb="FFFFFFFF"/>
        </patternFill>
      </fill>
    </dxf>
    <dxf>
      <fill>
        <patternFill patternType="solid">
          <fgColor rgb="FFCCA677"/>
          <bgColor rgb="FFCCA677"/>
        </patternFill>
      </fill>
    </dxf>
  </dxfs>
  <tableStyles count="8">
    <tableStyle name="Setup-style" pivot="0" count="3" xr9:uid="{00000000-0011-0000-FFFF-FFFF00000000}">
      <tableStyleElement type="headerRow" dxfId="44"/>
      <tableStyleElement type="firstRowStripe" dxfId="43"/>
      <tableStyleElement type="secondRowStripe" dxfId="42"/>
    </tableStyle>
    <tableStyle name="Glossary-style" pivot="0" count="3" xr9:uid="{00000000-0011-0000-FFFF-FFFF01000000}">
      <tableStyleElement type="headerRow" dxfId="41"/>
      <tableStyleElement type="firstRowStripe" dxfId="40"/>
      <tableStyleElement type="secondRowStripe" dxfId="39"/>
    </tableStyle>
    <tableStyle name="Ledger-style" pivot="0" count="3" xr9:uid="{00000000-0011-0000-FFFF-FFFF02000000}">
      <tableStyleElement type="headerRow" dxfId="38"/>
      <tableStyleElement type="firstRowStripe" dxfId="37"/>
      <tableStyleElement type="secondRowStripe" dxfId="36"/>
    </tableStyle>
    <tableStyle name="Ledger-style 2" pivot="0" count="3" xr9:uid="{00000000-0011-0000-FFFF-FFFF03000000}">
      <tableStyleElement type="headerRow" dxfId="35"/>
      <tableStyleElement type="firstRowStripe" dxfId="34"/>
      <tableStyleElement type="secondRowStripe" dxfId="33"/>
    </tableStyle>
    <tableStyle name="Ledger-style 3" pivot="0" count="3" xr9:uid="{00000000-0011-0000-FFFF-FFFF04000000}">
      <tableStyleElement type="headerRow" dxfId="32"/>
      <tableStyleElement type="firstRowStripe" dxfId="31"/>
      <tableStyleElement type="secondRowStripe" dxfId="30"/>
    </tableStyle>
    <tableStyle name="Page 1-style" pivot="0" count="3" xr9:uid="{00000000-0011-0000-FFFF-FFFF05000000}">
      <tableStyleElement type="headerRow" dxfId="29"/>
      <tableStyleElement type="firstRowStripe" dxfId="28"/>
      <tableStyleElement type="secondRowStripe" dxfId="27"/>
    </tableStyle>
    <tableStyle name="Page 2-style" pivot="0" count="3" xr9:uid="{00000000-0011-0000-FFFF-FFFF06000000}">
      <tableStyleElement type="headerRow" dxfId="26"/>
      <tableStyleElement type="firstRowStripe" dxfId="25"/>
      <tableStyleElement type="secondRowStripe" dxfId="24"/>
    </tableStyle>
    <tableStyle name="QuestionNotes-style" pivot="0" count="3" xr9:uid="{00000000-0011-0000-FFFF-FFFF07000000}">
      <tableStyleElement type="headerRow" dxfId="23"/>
      <tableStyleElement type="firstRowStripe" dxfId="22"/>
      <tableStyleElement type="secondRowStripe" dxfId="21"/>
    </tableStyle>
  </tableStyles>
  <colors>
    <mruColors>
      <color rgb="FFFF6300"/>
      <color rgb="FFFF8B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DD1949F-9446-A44C-8641-C73879473BED}" name="Ledger" displayName="Ledger" ref="A3:P1203" totalsRowShown="0" headerRowDxfId="20" dataDxfId="18" headerRowBorderDxfId="19">
  <autoFilter ref="A3:P1203" xr:uid="{3DD1949F-9446-A44C-8641-C73879473BE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3920565B-EB3E-174E-BA08-D9C061BA70C8}" name="CHECK or PAYROLL Number" dataDxfId="17"/>
    <tableColumn id="2" xr3:uid="{DC919794-3F71-0941-937E-75BDC184C460}" name="PAYMENT ISSUED DATE" dataDxfId="16"/>
    <tableColumn id="3" xr3:uid="{3344387C-4E76-D146-8D97-678682B0BCB8}" name="MONTH ALLOCATED TO (dropdown)" dataDxfId="15"/>
    <tableColumn id="4" xr3:uid="{4D42EBD6-BF69-5B4D-A845-5F0B9BF24FDB}" name="ACCOUNT (dropdown)" dataDxfId="14"/>
    <tableColumn id="5" xr3:uid="{D1FD57D8-9D96-4A44-B4AF-F836F134837E}" name="NRSA (G) Code (dropdown)" dataDxfId="13"/>
    <tableColumn id="6" xr3:uid="{B249CB47-890E-8D47-A23B-FA2338FD98D7}" name="COST CATEGORY (dropdown)" dataDxfId="12"/>
    <tableColumn id="7" xr3:uid="{92C81C16-6E26-9847-855B-DEFAA945E746}" name="PAYEE / DESCRIPTION" dataDxfId="11"/>
    <tableColumn id="8" xr3:uid="{166F492D-1555-7949-8FE8-C1154022F6EB}" name="TOTAL AMOUNT" dataDxfId="10"/>
    <tableColumn id="9" xr3:uid="{2A434667-4E60-1740-AC1D-7AD14A5988F0}" name="AMOUNT CLAIMED" dataDxfId="9"/>
    <tableColumn id="10" xr3:uid="{2D700DA8-4245-CB45-A28B-C09796F2FE17}" name="PERCENTAGE CLAIMED" dataDxfId="8" dataCellStyle="Percent"/>
    <tableColumn id="11" xr3:uid="{10DF1DC9-414A-7D43-8A0F-2FAA5AD3DAC4}" name="% CLAIMED (calcuated)" dataDxfId="7">
      <calculatedColumnFormula>IFERROR(IF(AND(I4="",J4=""),"",IF(J4&gt;0,J4,I4/H4)),"")</calculatedColumnFormula>
    </tableColumn>
    <tableColumn id="12" xr3:uid="{BB689FA3-A700-4243-A9F7-918B53912820}" name="AMOUNT CLAIMED (calculated)" dataDxfId="6" dataCellStyle="Currency">
      <calculatedColumnFormula>IF(AND(I4="",J4=""),"",IF(I4&lt;&gt;0,I4,H4*J4))</calculatedColumnFormula>
    </tableColumn>
    <tableColumn id="13" xr3:uid="{EC3A0C5F-D52A-0F40-88FC-E1FAB8FF8072}" name="DATE REIMBURSEMENT WAS RECEIVED" dataDxfId="5"/>
    <tableColumn id="14" xr3:uid="{150F07B1-66F2-A94C-97A0-61C92DCF8347}" name="AMOUNT REIMBURSED" dataDxfId="4"/>
    <tableColumn id="15" xr3:uid="{97C72D63-26D2-8D40-BA61-D7B853D9C453}" name="% REIMBURSED (calculated)" dataDxfId="3">
      <calculatedColumnFormula>IFERROR(IF(L4="","",N4/L4),0)</calculatedColumnFormula>
    </tableColumn>
    <tableColumn id="16" xr3:uid="{2CF640EB-642E-1A4B-9B84-243E01F379CF}" name="Helper Column - DO NOT DELETE" dataDxfId="2">
      <calculatedColumnFormula>IF(C4="Previous Years","Previous Years",IFERROR(DATE(YEAR(Setup!C$13),MONTH(DATEVALUE(C4&amp;" 1")),1),"No Data"))</calculatedColumnFormula>
    </tableColumn>
  </tableColumns>
  <tableStyleInfo name="TableStyleLight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0000"/>
    <outlinePr summaryBelow="0" summaryRight="0"/>
  </sheetPr>
  <dimension ref="A1:D26"/>
  <sheetViews>
    <sheetView showGridLines="0" tabSelected="1" zoomScale="150" zoomScaleNormal="150" workbookViewId="0">
      <selection activeCell="J11" sqref="J11"/>
    </sheetView>
  </sheetViews>
  <sheetFormatPr baseColWidth="10" defaultColWidth="12.6640625" defaultRowHeight="15" customHeight="1" x14ac:dyDescent="0.15"/>
  <cols>
    <col min="1" max="1" width="3.1640625" style="88" customWidth="1"/>
    <col min="2" max="2" width="29.33203125" style="88" customWidth="1"/>
    <col min="3" max="3" width="4.33203125" style="88" customWidth="1"/>
    <col min="4" max="4" width="90.6640625" style="88" customWidth="1"/>
    <col min="5" max="5" width="3.1640625" style="88" customWidth="1"/>
    <col min="6" max="16384" width="12.6640625" style="88"/>
  </cols>
  <sheetData>
    <row r="1" spans="1:4" ht="14" thickBot="1" x14ac:dyDescent="0.2">
      <c r="A1" s="1"/>
      <c r="B1" s="1"/>
      <c r="D1" s="2"/>
    </row>
    <row r="2" spans="1:4" ht="60.75" customHeight="1" thickBot="1" x14ac:dyDescent="0.2">
      <c r="A2" s="1"/>
      <c r="B2" s="95" t="s">
        <v>5</v>
      </c>
      <c r="C2" s="279" t="s">
        <v>119</v>
      </c>
      <c r="D2" s="280"/>
    </row>
    <row r="3" spans="1:4" ht="13" x14ac:dyDescent="0.15">
      <c r="A3" s="1"/>
      <c r="B3" s="3"/>
      <c r="C3" s="93"/>
      <c r="D3" s="94"/>
    </row>
    <row r="4" spans="1:4" ht="13" x14ac:dyDescent="0.15">
      <c r="A4" s="1"/>
      <c r="B4" s="1"/>
      <c r="D4" s="2"/>
    </row>
    <row r="5" spans="1:4" ht="14" x14ac:dyDescent="0.15">
      <c r="A5" s="3"/>
      <c r="B5" s="281" t="s">
        <v>0</v>
      </c>
      <c r="C5" s="4" t="s">
        <v>1</v>
      </c>
      <c r="D5" s="5" t="s">
        <v>2</v>
      </c>
    </row>
    <row r="6" spans="1:4" ht="14" x14ac:dyDescent="0.15">
      <c r="A6" s="3"/>
      <c r="B6" s="277"/>
      <c r="C6" s="6">
        <v>1</v>
      </c>
      <c r="D6" s="7" t="s">
        <v>114</v>
      </c>
    </row>
    <row r="7" spans="1:4" ht="14" x14ac:dyDescent="0.15">
      <c r="A7" s="3"/>
      <c r="B7" s="277"/>
      <c r="C7" s="8">
        <v>2</v>
      </c>
      <c r="D7" s="9" t="s">
        <v>115</v>
      </c>
    </row>
    <row r="8" spans="1:4" ht="14" x14ac:dyDescent="0.15">
      <c r="A8" s="3"/>
      <c r="B8" s="277"/>
      <c r="C8" s="6">
        <v>3</v>
      </c>
      <c r="D8" s="7" t="s">
        <v>107</v>
      </c>
    </row>
    <row r="9" spans="1:4" ht="28" x14ac:dyDescent="0.15">
      <c r="A9" s="3"/>
      <c r="B9" s="277"/>
      <c r="C9" s="8">
        <v>4</v>
      </c>
      <c r="D9" s="9" t="s">
        <v>93</v>
      </c>
    </row>
    <row r="10" spans="1:4" ht="28" x14ac:dyDescent="0.15">
      <c r="A10" s="3"/>
      <c r="B10" s="277"/>
      <c r="C10" s="6">
        <v>5</v>
      </c>
      <c r="D10" s="7" t="s">
        <v>94</v>
      </c>
    </row>
    <row r="11" spans="1:4" ht="42" x14ac:dyDescent="0.15">
      <c r="A11" s="3"/>
      <c r="B11" s="277"/>
      <c r="C11" s="8">
        <v>6</v>
      </c>
      <c r="D11" s="9" t="s">
        <v>95</v>
      </c>
    </row>
    <row r="12" spans="1:4" ht="13" x14ac:dyDescent="0.15">
      <c r="A12" s="1"/>
      <c r="B12" s="1"/>
      <c r="D12" s="2"/>
    </row>
    <row r="13" spans="1:4" ht="14" x14ac:dyDescent="0.15">
      <c r="A13" s="3"/>
      <c r="B13" s="276" t="s">
        <v>3</v>
      </c>
      <c r="C13" s="10" t="s">
        <v>1</v>
      </c>
      <c r="D13" s="11" t="s">
        <v>2</v>
      </c>
    </row>
    <row r="14" spans="1:4" ht="42" x14ac:dyDescent="0.15">
      <c r="A14" s="3"/>
      <c r="B14" s="276"/>
      <c r="C14" s="6">
        <v>1</v>
      </c>
      <c r="D14" s="7" t="s">
        <v>127</v>
      </c>
    </row>
    <row r="15" spans="1:4" ht="28" x14ac:dyDescent="0.15">
      <c r="A15" s="3"/>
      <c r="B15" s="277"/>
      <c r="C15" s="12">
        <v>2</v>
      </c>
      <c r="D15" s="338" t="s">
        <v>126</v>
      </c>
    </row>
    <row r="16" spans="1:4" ht="28" x14ac:dyDescent="0.15">
      <c r="A16" s="3"/>
      <c r="B16" s="277"/>
      <c r="C16" s="6">
        <v>3</v>
      </c>
      <c r="D16" s="7" t="s">
        <v>128</v>
      </c>
    </row>
    <row r="17" spans="1:4" ht="13" x14ac:dyDescent="0.15">
      <c r="A17" s="3"/>
      <c r="B17" s="3"/>
      <c r="C17" s="13"/>
      <c r="D17" s="14"/>
    </row>
    <row r="18" spans="1:4" ht="14" x14ac:dyDescent="0.15">
      <c r="A18" s="3"/>
      <c r="B18" s="278" t="s">
        <v>4</v>
      </c>
      <c r="C18" s="15" t="s">
        <v>1</v>
      </c>
      <c r="D18" s="16" t="s">
        <v>2</v>
      </c>
    </row>
    <row r="19" spans="1:4" ht="14" x14ac:dyDescent="0.15">
      <c r="A19" s="3"/>
      <c r="B19" s="278"/>
      <c r="C19" s="89">
        <v>1</v>
      </c>
      <c r="D19" s="90" t="s">
        <v>96</v>
      </c>
    </row>
    <row r="20" spans="1:4" ht="14" x14ac:dyDescent="0.15">
      <c r="A20" s="3"/>
      <c r="B20" s="278"/>
      <c r="C20" s="91">
        <v>2</v>
      </c>
      <c r="D20" s="92" t="s">
        <v>97</v>
      </c>
    </row>
    <row r="21" spans="1:4" ht="14" x14ac:dyDescent="0.15">
      <c r="A21" s="3"/>
      <c r="B21" s="278"/>
      <c r="C21" s="89">
        <v>3</v>
      </c>
      <c r="D21" s="90" t="s">
        <v>98</v>
      </c>
    </row>
    <row r="22" spans="1:4" ht="28" x14ac:dyDescent="0.15">
      <c r="A22" s="3"/>
      <c r="B22" s="278"/>
      <c r="C22" s="91">
        <v>4</v>
      </c>
      <c r="D22" s="92" t="s">
        <v>99</v>
      </c>
    </row>
    <row r="23" spans="1:4" ht="28" x14ac:dyDescent="0.15">
      <c r="A23" s="3"/>
      <c r="B23" s="278"/>
      <c r="C23" s="89">
        <v>5</v>
      </c>
      <c r="D23" s="90" t="s">
        <v>100</v>
      </c>
    </row>
    <row r="24" spans="1:4" ht="14" x14ac:dyDescent="0.15">
      <c r="A24" s="3"/>
      <c r="B24" s="278"/>
      <c r="C24" s="91">
        <v>6</v>
      </c>
      <c r="D24" s="92" t="s">
        <v>117</v>
      </c>
    </row>
    <row r="25" spans="1:4" ht="28" x14ac:dyDescent="0.15">
      <c r="A25" s="1"/>
      <c r="B25" s="278"/>
      <c r="C25" s="89">
        <v>7</v>
      </c>
      <c r="D25" s="90" t="s">
        <v>101</v>
      </c>
    </row>
    <row r="26" spans="1:4" ht="13" x14ac:dyDescent="0.15">
      <c r="A26" s="1"/>
      <c r="B26" s="3"/>
      <c r="C26" s="93"/>
      <c r="D26" s="94"/>
    </row>
  </sheetData>
  <mergeCells count="4">
    <mergeCell ref="B13:B16"/>
    <mergeCell ref="B18:B25"/>
    <mergeCell ref="C2:D2"/>
    <mergeCell ref="B5:B11"/>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3C47D"/>
    <outlinePr summaryBelow="0" summaryRight="0"/>
  </sheetPr>
  <dimension ref="A1:H26"/>
  <sheetViews>
    <sheetView showGridLines="0" zoomScale="125" zoomScaleNormal="125" workbookViewId="0">
      <selection activeCell="F4" sqref="F4"/>
    </sheetView>
  </sheetViews>
  <sheetFormatPr baseColWidth="10" defaultColWidth="12.6640625" defaultRowHeight="15" customHeight="1" x14ac:dyDescent="0.15"/>
  <cols>
    <col min="1" max="1" width="3.1640625" customWidth="1"/>
    <col min="2" max="2" width="11.1640625" customWidth="1"/>
    <col min="3" max="3" width="8.83203125" customWidth="1"/>
    <col min="4" max="4" width="11.6640625" customWidth="1"/>
    <col min="5" max="5" width="3.1640625" customWidth="1"/>
    <col min="6" max="6" width="18.6640625" customWidth="1"/>
    <col min="7" max="7" width="15.6640625" customWidth="1"/>
    <col min="8" max="8" width="3.1640625" customWidth="1"/>
  </cols>
  <sheetData>
    <row r="1" spans="1:8" ht="15" customHeight="1" x14ac:dyDescent="0.15">
      <c r="A1" s="17"/>
      <c r="B1" s="17"/>
      <c r="C1" s="17"/>
      <c r="D1" s="17"/>
      <c r="E1" s="17"/>
      <c r="F1" s="17"/>
      <c r="G1" s="17"/>
      <c r="H1" s="17"/>
    </row>
    <row r="2" spans="1:8" ht="88" customHeight="1" x14ac:dyDescent="0.15">
      <c r="A2" s="17"/>
      <c r="B2" s="286" t="s">
        <v>6</v>
      </c>
      <c r="C2" s="261"/>
      <c r="D2" s="261"/>
      <c r="E2" s="261"/>
      <c r="F2" s="261"/>
      <c r="G2" s="261"/>
      <c r="H2" s="17"/>
    </row>
    <row r="3" spans="1:8" ht="14" thickBot="1" x14ac:dyDescent="0.2">
      <c r="A3" s="17"/>
      <c r="B3" s="17"/>
      <c r="H3" s="17"/>
    </row>
    <row r="4" spans="1:8" ht="19" thickBot="1" x14ac:dyDescent="0.2">
      <c r="A4" s="17"/>
      <c r="B4" s="17"/>
      <c r="C4" s="282" t="s">
        <v>120</v>
      </c>
      <c r="D4" s="282"/>
      <c r="E4" s="283"/>
      <c r="F4" s="187"/>
      <c r="H4" s="17"/>
    </row>
    <row r="5" spans="1:8" ht="15" customHeight="1" thickBot="1" x14ac:dyDescent="0.2">
      <c r="A5" s="17"/>
      <c r="B5" s="17"/>
      <c r="C5" s="286"/>
      <c r="D5" s="286"/>
      <c r="E5" s="286"/>
      <c r="F5" s="17"/>
      <c r="G5" s="17"/>
      <c r="H5" s="17"/>
    </row>
    <row r="6" spans="1:8" ht="15" customHeight="1" x14ac:dyDescent="0.15">
      <c r="A6" s="17"/>
      <c r="B6" s="288" t="s">
        <v>39</v>
      </c>
      <c r="C6" s="288"/>
      <c r="D6" s="288"/>
      <c r="E6" s="288"/>
      <c r="F6" s="289"/>
      <c r="G6" s="290"/>
      <c r="H6" s="17"/>
    </row>
    <row r="7" spans="1:8" ht="15" customHeight="1" x14ac:dyDescent="0.15">
      <c r="A7" s="17"/>
      <c r="B7" s="288" t="s">
        <v>40</v>
      </c>
      <c r="C7" s="288"/>
      <c r="D7" s="288"/>
      <c r="E7" s="288"/>
      <c r="F7" s="284"/>
      <c r="G7" s="285"/>
      <c r="H7" s="17"/>
    </row>
    <row r="8" spans="1:8" ht="15" customHeight="1" x14ac:dyDescent="0.15">
      <c r="A8" s="17"/>
      <c r="B8" s="288" t="s">
        <v>42</v>
      </c>
      <c r="C8" s="288"/>
      <c r="D8" s="288"/>
      <c r="E8" s="288"/>
      <c r="F8" s="284"/>
      <c r="G8" s="285"/>
      <c r="H8" s="17"/>
    </row>
    <row r="9" spans="1:8" ht="15" customHeight="1" x14ac:dyDescent="0.15">
      <c r="A9" s="17"/>
      <c r="B9" s="288" t="s">
        <v>7</v>
      </c>
      <c r="C9" s="292"/>
      <c r="D9" s="292"/>
      <c r="E9" s="292"/>
      <c r="F9" s="284"/>
      <c r="G9" s="285"/>
      <c r="H9" s="17"/>
    </row>
    <row r="10" spans="1:8" ht="15" customHeight="1" thickBot="1" x14ac:dyDescent="0.2">
      <c r="A10" s="17"/>
      <c r="B10" s="288" t="s">
        <v>8</v>
      </c>
      <c r="C10" s="292"/>
      <c r="D10" s="292"/>
      <c r="E10" s="292"/>
      <c r="F10" s="293"/>
      <c r="G10" s="294"/>
      <c r="H10" s="17"/>
    </row>
    <row r="11" spans="1:8" ht="15" customHeight="1" thickBot="1" x14ac:dyDescent="0.2">
      <c r="A11" s="18"/>
      <c r="B11" s="18"/>
      <c r="C11" s="18"/>
      <c r="D11" s="18"/>
      <c r="E11" s="18"/>
      <c r="F11" s="2"/>
      <c r="G11" s="2"/>
      <c r="H11" s="14"/>
    </row>
    <row r="12" spans="1:8" ht="30" customHeight="1" thickBot="1" x14ac:dyDescent="0.2">
      <c r="A12" s="18"/>
      <c r="B12" s="140" t="s">
        <v>9</v>
      </c>
      <c r="C12" s="141" t="s">
        <v>10</v>
      </c>
      <c r="D12" s="142" t="s">
        <v>11</v>
      </c>
      <c r="E12" s="18"/>
      <c r="F12" s="19" t="s">
        <v>12</v>
      </c>
      <c r="G12" s="20" t="s">
        <v>13</v>
      </c>
      <c r="H12" s="14"/>
    </row>
    <row r="13" spans="1:8" ht="15" customHeight="1" thickBot="1" x14ac:dyDescent="0.2">
      <c r="A13" s="21"/>
      <c r="B13" s="143" t="s">
        <v>14</v>
      </c>
      <c r="C13" s="173">
        <v>46023</v>
      </c>
      <c r="D13" s="147">
        <f t="shared" ref="D13:D24" si="0">EOMONTH(C13,0)</f>
        <v>46053</v>
      </c>
      <c r="E13" s="22"/>
      <c r="F13" s="167"/>
      <c r="G13" s="168"/>
      <c r="H13" s="23"/>
    </row>
    <row r="14" spans="1:8" ht="15" customHeight="1" x14ac:dyDescent="0.15">
      <c r="A14" s="21"/>
      <c r="B14" s="144" t="s">
        <v>15</v>
      </c>
      <c r="C14" s="148">
        <f t="shared" ref="C14:C24" si="1">D13+1</f>
        <v>46054</v>
      </c>
      <c r="D14" s="145">
        <f t="shared" si="0"/>
        <v>46081</v>
      </c>
      <c r="E14" s="22"/>
      <c r="F14" s="169"/>
      <c r="G14" s="170"/>
      <c r="H14" s="23"/>
    </row>
    <row r="15" spans="1:8" ht="15" customHeight="1" x14ac:dyDescent="0.15">
      <c r="A15" s="21"/>
      <c r="B15" s="143" t="s">
        <v>16</v>
      </c>
      <c r="C15" s="146">
        <f t="shared" si="1"/>
        <v>46082</v>
      </c>
      <c r="D15" s="147">
        <f t="shared" si="0"/>
        <v>46112</v>
      </c>
      <c r="E15" s="22"/>
      <c r="F15" s="169"/>
      <c r="G15" s="170"/>
      <c r="H15" s="23"/>
    </row>
    <row r="16" spans="1:8" ht="15" customHeight="1" x14ac:dyDescent="0.15">
      <c r="A16" s="21"/>
      <c r="B16" s="144" t="s">
        <v>17</v>
      </c>
      <c r="C16" s="148">
        <f t="shared" si="1"/>
        <v>46113</v>
      </c>
      <c r="D16" s="145">
        <f t="shared" si="0"/>
        <v>46142</v>
      </c>
      <c r="E16" s="22"/>
      <c r="F16" s="169"/>
      <c r="G16" s="170"/>
      <c r="H16" s="23"/>
    </row>
    <row r="17" spans="1:8" ht="15" customHeight="1" x14ac:dyDescent="0.15">
      <c r="A17" s="21"/>
      <c r="B17" s="143" t="s">
        <v>18</v>
      </c>
      <c r="C17" s="146">
        <f t="shared" si="1"/>
        <v>46143</v>
      </c>
      <c r="D17" s="147">
        <f t="shared" si="0"/>
        <v>46173</v>
      </c>
      <c r="E17" s="22"/>
      <c r="F17" s="169"/>
      <c r="G17" s="170"/>
      <c r="H17" s="23"/>
    </row>
    <row r="18" spans="1:8" ht="15" customHeight="1" x14ac:dyDescent="0.15">
      <c r="A18" s="21"/>
      <c r="B18" s="144" t="s">
        <v>19</v>
      </c>
      <c r="C18" s="148">
        <f t="shared" si="1"/>
        <v>46174</v>
      </c>
      <c r="D18" s="145">
        <f t="shared" si="0"/>
        <v>46203</v>
      </c>
      <c r="E18" s="22"/>
      <c r="F18" s="169"/>
      <c r="G18" s="170"/>
      <c r="H18" s="23"/>
    </row>
    <row r="19" spans="1:8" ht="15" customHeight="1" thickBot="1" x14ac:dyDescent="0.2">
      <c r="A19" s="21"/>
      <c r="B19" s="143" t="s">
        <v>20</v>
      </c>
      <c r="C19" s="146">
        <f t="shared" si="1"/>
        <v>46204</v>
      </c>
      <c r="D19" s="147">
        <f t="shared" si="0"/>
        <v>46234</v>
      </c>
      <c r="E19" s="22"/>
      <c r="F19" s="171"/>
      <c r="G19" s="172"/>
      <c r="H19" s="23"/>
    </row>
    <row r="20" spans="1:8" ht="15" customHeight="1" x14ac:dyDescent="0.15">
      <c r="A20" s="21"/>
      <c r="B20" s="144" t="s">
        <v>21</v>
      </c>
      <c r="C20" s="148">
        <f t="shared" si="1"/>
        <v>46235</v>
      </c>
      <c r="D20" s="145">
        <f t="shared" si="0"/>
        <v>46265</v>
      </c>
      <c r="E20" s="22"/>
      <c r="F20" s="22"/>
      <c r="G20" s="22"/>
      <c r="H20" s="22"/>
    </row>
    <row r="21" spans="1:8" ht="15" customHeight="1" x14ac:dyDescent="0.15">
      <c r="A21" s="21"/>
      <c r="B21" s="143" t="s">
        <v>22</v>
      </c>
      <c r="C21" s="146">
        <f t="shared" si="1"/>
        <v>46266</v>
      </c>
      <c r="D21" s="147">
        <f t="shared" si="0"/>
        <v>46295</v>
      </c>
      <c r="E21" s="22"/>
      <c r="F21" s="287"/>
      <c r="G21" s="261"/>
      <c r="H21" s="22"/>
    </row>
    <row r="22" spans="1:8" ht="15" customHeight="1" x14ac:dyDescent="0.15">
      <c r="A22" s="21"/>
      <c r="B22" s="144" t="s">
        <v>23</v>
      </c>
      <c r="C22" s="148">
        <f t="shared" si="1"/>
        <v>46296</v>
      </c>
      <c r="D22" s="145">
        <f t="shared" si="0"/>
        <v>46326</v>
      </c>
      <c r="E22" s="22"/>
      <c r="F22" s="22"/>
      <c r="G22" s="22"/>
      <c r="H22" s="22"/>
    </row>
    <row r="23" spans="1:8" ht="15" customHeight="1" x14ac:dyDescent="0.15">
      <c r="A23" s="21"/>
      <c r="B23" s="143" t="s">
        <v>24</v>
      </c>
      <c r="C23" s="146">
        <f t="shared" si="1"/>
        <v>46327</v>
      </c>
      <c r="D23" s="147">
        <f t="shared" si="0"/>
        <v>46356</v>
      </c>
      <c r="E23" s="22"/>
      <c r="F23" s="22"/>
      <c r="G23" s="22"/>
      <c r="H23" s="22"/>
    </row>
    <row r="24" spans="1:8" ht="15" customHeight="1" thickBot="1" x14ac:dyDescent="0.2">
      <c r="A24" s="21"/>
      <c r="B24" s="149" t="s">
        <v>25</v>
      </c>
      <c r="C24" s="150">
        <f t="shared" si="1"/>
        <v>46357</v>
      </c>
      <c r="D24" s="151">
        <f t="shared" si="0"/>
        <v>46387</v>
      </c>
      <c r="E24" s="22"/>
      <c r="F24" s="291"/>
      <c r="G24" s="261"/>
      <c r="H24" s="22"/>
    </row>
    <row r="25" spans="1:8" ht="15" customHeight="1" x14ac:dyDescent="0.15">
      <c r="A25" s="21"/>
      <c r="B25" s="21"/>
      <c r="C25" s="22"/>
      <c r="D25" s="22"/>
      <c r="E25" s="22"/>
      <c r="F25" s="22"/>
      <c r="G25" s="22"/>
      <c r="H25" s="22"/>
    </row>
    <row r="26" spans="1:8" ht="15" customHeight="1" x14ac:dyDescent="0.15">
      <c r="A26" s="21"/>
      <c r="B26" s="21"/>
      <c r="C26" s="22"/>
      <c r="D26" s="22"/>
      <c r="E26" s="22"/>
      <c r="F26" s="22"/>
      <c r="G26" s="22"/>
      <c r="H26" s="22"/>
    </row>
  </sheetData>
  <sheetProtection sheet="1" objects="1" scenarios="1"/>
  <mergeCells count="15">
    <mergeCell ref="F24:G24"/>
    <mergeCell ref="B9:E9"/>
    <mergeCell ref="B10:E10"/>
    <mergeCell ref="F9:G9"/>
    <mergeCell ref="F10:G10"/>
    <mergeCell ref="C4:E4"/>
    <mergeCell ref="F7:G7"/>
    <mergeCell ref="F8:G8"/>
    <mergeCell ref="B2:G2"/>
    <mergeCell ref="F21:G21"/>
    <mergeCell ref="C5:E5"/>
    <mergeCell ref="B8:E8"/>
    <mergeCell ref="B7:E7"/>
    <mergeCell ref="B6:E6"/>
    <mergeCell ref="F6:G6"/>
  </mergeCells>
  <dataValidations count="2">
    <dataValidation type="list" allowBlank="1" showInputMessage="1" showErrorMessage="1" sqref="G4" xr:uid="{7910263B-DD2D-8F4D-A1D2-30C8C10453D5}">
      <formula1>"January, February, March, April, May, June, July, August, September, $C$4:$G$4+$B$13:$B$24"</formula1>
    </dataValidation>
    <dataValidation type="list" allowBlank="1" showInputMessage="1" showErrorMessage="1" sqref="F4" xr:uid="{F794AA7B-663B-E14D-9E36-690AC1FD9695}">
      <formula1>"January,February,March,April,May,June,July,August,September,October,November,December,Accrued"</formula1>
    </dataValidation>
  </dataValidation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87CD5-60D6-A540-B931-2BF025398EEC}">
  <sheetPr>
    <tabColor theme="9"/>
    <pageSetUpPr fitToPage="1"/>
  </sheetPr>
  <dimension ref="A1:O29"/>
  <sheetViews>
    <sheetView showGridLines="0" topLeftCell="A10" zoomScale="125" zoomScaleNormal="125" workbookViewId="0">
      <selection activeCell="Q25" sqref="Q25"/>
    </sheetView>
  </sheetViews>
  <sheetFormatPr baseColWidth="10" defaultColWidth="12.6640625" defaultRowHeight="0" customHeight="1" zeroHeight="1" x14ac:dyDescent="0.15"/>
  <cols>
    <col min="1" max="1" width="25.5" customWidth="1"/>
    <col min="2" max="2" width="13.33203125" customWidth="1"/>
    <col min="3" max="15" width="11.5" customWidth="1"/>
  </cols>
  <sheetData>
    <row r="1" spans="1:15" ht="16" x14ac:dyDescent="0.2">
      <c r="A1" s="258" t="s">
        <v>37</v>
      </c>
      <c r="B1" s="258"/>
      <c r="C1" s="258"/>
      <c r="D1" s="258"/>
      <c r="E1" s="258"/>
      <c r="F1" s="258"/>
      <c r="G1" s="258"/>
      <c r="H1" s="258"/>
      <c r="I1" s="258"/>
      <c r="J1" s="258"/>
      <c r="K1" s="258"/>
      <c r="L1" s="258"/>
      <c r="M1" s="258"/>
      <c r="N1" s="258"/>
      <c r="O1" s="258"/>
    </row>
    <row r="2" spans="1:15" ht="16" x14ac:dyDescent="0.2">
      <c r="A2" s="258" t="str">
        <f>CONCATENATE("Cost Report - ",C5," - ",TEXT(C10, "mmmm yyyy"))</f>
        <v>Cost Report - 0 - Select Month</v>
      </c>
      <c r="B2" s="258"/>
      <c r="C2" s="258"/>
      <c r="D2" s="258"/>
      <c r="E2" s="258"/>
      <c r="F2" s="258"/>
      <c r="G2" s="258"/>
      <c r="H2" s="258"/>
      <c r="I2" s="258"/>
      <c r="J2" s="258"/>
      <c r="K2" s="258"/>
      <c r="L2" s="258"/>
      <c r="M2" s="258"/>
      <c r="N2" s="258"/>
      <c r="O2" s="258"/>
    </row>
    <row r="3" spans="1:15" ht="13" x14ac:dyDescent="0.15">
      <c r="A3" s="260" t="s">
        <v>38</v>
      </c>
      <c r="B3" s="260"/>
      <c r="C3" s="261"/>
      <c r="D3" s="261"/>
      <c r="E3" s="261"/>
      <c r="F3" s="261"/>
      <c r="G3" s="261"/>
      <c r="H3" s="261"/>
    </row>
    <row r="4" spans="1:15" ht="14" thickBot="1" x14ac:dyDescent="0.2">
      <c r="A4" s="25"/>
      <c r="B4" s="25"/>
      <c r="C4" s="25"/>
      <c r="E4" s="26"/>
      <c r="G4" s="26"/>
      <c r="H4" s="26"/>
    </row>
    <row r="5" spans="1:15" ht="14" x14ac:dyDescent="0.15">
      <c r="A5" s="27" t="s">
        <v>39</v>
      </c>
      <c r="B5" s="236"/>
      <c r="C5" s="262">
        <f>Setup!F6</f>
        <v>0</v>
      </c>
      <c r="D5" s="263"/>
      <c r="F5" s="26"/>
      <c r="G5" s="26"/>
      <c r="H5" s="26"/>
    </row>
    <row r="6" spans="1:15" ht="15" thickBot="1" x14ac:dyDescent="0.2">
      <c r="A6" s="35" t="s">
        <v>40</v>
      </c>
      <c r="B6" s="237"/>
      <c r="C6" s="264">
        <f>Setup!F7</f>
        <v>0</v>
      </c>
      <c r="D6" s="265"/>
      <c r="K6" s="29" t="s">
        <v>41</v>
      </c>
      <c r="L6" s="226"/>
      <c r="M6" s="227"/>
      <c r="N6" s="228"/>
      <c r="O6" s="164" t="s">
        <v>121</v>
      </c>
    </row>
    <row r="7" spans="1:15" ht="15" thickBot="1" x14ac:dyDescent="0.2">
      <c r="A7" s="36" t="s">
        <v>42</v>
      </c>
      <c r="B7" s="238"/>
      <c r="C7" s="269">
        <f>Setup!F8</f>
        <v>0</v>
      </c>
      <c r="D7" s="270"/>
      <c r="L7" s="259" t="s">
        <v>43</v>
      </c>
      <c r="M7" s="259"/>
      <c r="N7" s="259"/>
      <c r="O7" s="31" t="s">
        <v>44</v>
      </c>
    </row>
    <row r="8" spans="1:15" ht="17" thickBot="1" x14ac:dyDescent="0.25">
      <c r="D8" s="24"/>
      <c r="E8" s="30"/>
      <c r="F8" s="30"/>
    </row>
    <row r="9" spans="1:15" ht="16" customHeight="1" x14ac:dyDescent="0.2">
      <c r="A9" s="188" t="s">
        <v>45</v>
      </c>
      <c r="B9" s="239"/>
      <c r="C9" s="195">
        <f>Setup!F4</f>
        <v>0</v>
      </c>
      <c r="D9" s="24"/>
      <c r="E9" s="271" t="s">
        <v>46</v>
      </c>
      <c r="F9" s="274"/>
      <c r="G9" s="271" t="s">
        <v>47</v>
      </c>
      <c r="H9" s="267"/>
    </row>
    <row r="10" spans="1:15" ht="17" thickBot="1" x14ac:dyDescent="0.25">
      <c r="A10" s="189" t="s">
        <v>48</v>
      </c>
      <c r="B10" s="240"/>
      <c r="C10" s="190" t="str">
        <f t="array" ref="C10">IFERROR(INDEX(Setup!C13:C24, MATCH(C9, Setup!B13:B24, 0)), "Select Month")</f>
        <v>Select Month</v>
      </c>
      <c r="D10" s="24"/>
      <c r="E10" s="272"/>
      <c r="F10" s="275"/>
      <c r="G10" s="272"/>
      <c r="H10" s="268"/>
    </row>
    <row r="11" spans="1:15" ht="16" customHeight="1" x14ac:dyDescent="0.2">
      <c r="A11" s="191" t="s">
        <v>49</v>
      </c>
      <c r="B11" s="241"/>
      <c r="C11" s="192" t="str">
        <f t="array" ref="C11">IFERROR(INDEX(Setup!D13:D24, MATCH(C9, Setup!B13:B24, 0)), "Select Month")</f>
        <v>Select Month</v>
      </c>
      <c r="D11" s="24"/>
      <c r="E11" s="271" t="s">
        <v>50</v>
      </c>
      <c r="F11" s="267"/>
      <c r="G11" s="271" t="s">
        <v>47</v>
      </c>
      <c r="H11" s="267"/>
    </row>
    <row r="12" spans="1:15" ht="17" thickBot="1" x14ac:dyDescent="0.25">
      <c r="A12" s="193" t="s">
        <v>51</v>
      </c>
      <c r="B12" s="242"/>
      <c r="C12" s="194" t="str">
        <f>IFERROR(DATE(YEAR(C10), 1, 1),"Select Month")</f>
        <v>Select Month</v>
      </c>
      <c r="D12" s="24"/>
      <c r="E12" s="272"/>
      <c r="F12" s="273"/>
      <c r="G12" s="272"/>
      <c r="H12" s="268"/>
    </row>
    <row r="13" spans="1:15" ht="17" thickBot="1" x14ac:dyDescent="0.25">
      <c r="B13" s="255" t="s">
        <v>124</v>
      </c>
      <c r="D13" s="24"/>
    </row>
    <row r="14" spans="1:15" s="196" customFormat="1" ht="43" thickBot="1" x14ac:dyDescent="0.2">
      <c r="A14" s="125" t="s">
        <v>28</v>
      </c>
      <c r="B14" s="250" t="s">
        <v>125</v>
      </c>
      <c r="C14" s="246" t="s">
        <v>14</v>
      </c>
      <c r="D14" s="211" t="s">
        <v>15</v>
      </c>
      <c r="E14" s="210" t="s">
        <v>16</v>
      </c>
      <c r="F14" s="211" t="s">
        <v>17</v>
      </c>
      <c r="G14" s="210" t="s">
        <v>18</v>
      </c>
      <c r="H14" s="211" t="s">
        <v>19</v>
      </c>
      <c r="I14" s="210" t="s">
        <v>20</v>
      </c>
      <c r="J14" s="211" t="s">
        <v>21</v>
      </c>
      <c r="K14" s="210" t="s">
        <v>22</v>
      </c>
      <c r="L14" s="211" t="s">
        <v>23</v>
      </c>
      <c r="M14" s="210" t="s">
        <v>24</v>
      </c>
      <c r="N14" s="211" t="s">
        <v>25</v>
      </c>
      <c r="O14" s="225" t="s">
        <v>66</v>
      </c>
    </row>
    <row r="15" spans="1:15" ht="14" x14ac:dyDescent="0.15">
      <c r="A15" s="136" t="s">
        <v>57</v>
      </c>
      <c r="B15" s="251">
        <v>5000</v>
      </c>
      <c r="C15" s="247">
        <v>1000</v>
      </c>
      <c r="D15" s="212">
        <v>1000</v>
      </c>
      <c r="E15" s="212">
        <v>1000</v>
      </c>
      <c r="F15" s="212">
        <v>1000</v>
      </c>
      <c r="G15" s="212">
        <v>1000</v>
      </c>
      <c r="H15" s="212">
        <v>1000</v>
      </c>
      <c r="I15" s="212">
        <v>1000</v>
      </c>
      <c r="J15" s="212">
        <v>1000</v>
      </c>
      <c r="K15" s="212">
        <v>1000</v>
      </c>
      <c r="L15" s="212">
        <v>1000</v>
      </c>
      <c r="M15" s="212">
        <v>1000</v>
      </c>
      <c r="N15" s="212">
        <v>1000</v>
      </c>
      <c r="O15" s="214">
        <f>SUM(B15:N15)</f>
        <v>17000</v>
      </c>
    </row>
    <row r="16" spans="1:15" ht="14" x14ac:dyDescent="0.15">
      <c r="A16" s="137" t="s">
        <v>58</v>
      </c>
      <c r="B16" s="252"/>
      <c r="C16" s="248"/>
      <c r="D16" s="197"/>
      <c r="E16" s="197"/>
      <c r="F16" s="197"/>
      <c r="G16" s="197"/>
      <c r="H16" s="197"/>
      <c r="I16" s="197"/>
      <c r="J16" s="197"/>
      <c r="K16" s="197"/>
      <c r="L16" s="197"/>
      <c r="M16" s="197"/>
      <c r="N16" s="216"/>
      <c r="O16" s="215">
        <f>SUM(B16:N16)</f>
        <v>0</v>
      </c>
    </row>
    <row r="17" spans="1:15" ht="14" x14ac:dyDescent="0.15">
      <c r="A17" s="138" t="s">
        <v>36</v>
      </c>
      <c r="B17" s="252"/>
      <c r="C17" s="248"/>
      <c r="D17" s="197"/>
      <c r="E17" s="197"/>
      <c r="F17" s="197"/>
      <c r="G17" s="197"/>
      <c r="H17" s="197"/>
      <c r="I17" s="197"/>
      <c r="J17" s="197"/>
      <c r="K17" s="197"/>
      <c r="L17" s="197"/>
      <c r="M17" s="197"/>
      <c r="N17" s="216"/>
      <c r="O17" s="215">
        <f t="shared" ref="O17:O23" si="0">SUM(B17:N17)</f>
        <v>0</v>
      </c>
    </row>
    <row r="18" spans="1:15" ht="14" x14ac:dyDescent="0.15">
      <c r="A18" s="137" t="s">
        <v>59</v>
      </c>
      <c r="B18" s="252"/>
      <c r="C18" s="248"/>
      <c r="D18" s="197"/>
      <c r="E18" s="197"/>
      <c r="F18" s="197"/>
      <c r="G18" s="197"/>
      <c r="H18" s="197"/>
      <c r="I18" s="197"/>
      <c r="J18" s="197"/>
      <c r="K18" s="197"/>
      <c r="L18" s="197"/>
      <c r="M18" s="197"/>
      <c r="N18" s="216"/>
      <c r="O18" s="215">
        <f t="shared" si="0"/>
        <v>0</v>
      </c>
    </row>
    <row r="19" spans="1:15" ht="14" x14ac:dyDescent="0.15">
      <c r="A19" s="138" t="s">
        <v>60</v>
      </c>
      <c r="B19" s="252"/>
      <c r="C19" s="248"/>
      <c r="D19" s="197"/>
      <c r="E19" s="197"/>
      <c r="F19" s="197"/>
      <c r="G19" s="197"/>
      <c r="H19" s="197"/>
      <c r="I19" s="197"/>
      <c r="J19" s="197"/>
      <c r="K19" s="197"/>
      <c r="L19" s="197"/>
      <c r="M19" s="197"/>
      <c r="N19" s="216"/>
      <c r="O19" s="215">
        <f t="shared" si="0"/>
        <v>0</v>
      </c>
    </row>
    <row r="20" spans="1:15" ht="14" x14ac:dyDescent="0.15">
      <c r="A20" s="137" t="s">
        <v>61</v>
      </c>
      <c r="B20" s="252"/>
      <c r="C20" s="248"/>
      <c r="D20" s="197"/>
      <c r="E20" s="197"/>
      <c r="F20" s="197"/>
      <c r="G20" s="197"/>
      <c r="H20" s="197"/>
      <c r="I20" s="197"/>
      <c r="J20" s="197"/>
      <c r="K20" s="197"/>
      <c r="L20" s="197"/>
      <c r="M20" s="197"/>
      <c r="N20" s="216"/>
      <c r="O20" s="215">
        <f t="shared" si="0"/>
        <v>0</v>
      </c>
    </row>
    <row r="21" spans="1:15" ht="14" x14ac:dyDescent="0.15">
      <c r="A21" s="138" t="s">
        <v>62</v>
      </c>
      <c r="B21" s="252"/>
      <c r="C21" s="248"/>
      <c r="D21" s="197"/>
      <c r="E21" s="197"/>
      <c r="F21" s="197"/>
      <c r="G21" s="197"/>
      <c r="H21" s="197"/>
      <c r="I21" s="197"/>
      <c r="J21" s="197"/>
      <c r="K21" s="197"/>
      <c r="L21" s="197"/>
      <c r="M21" s="197"/>
      <c r="N21" s="216"/>
      <c r="O21" s="215">
        <f t="shared" si="0"/>
        <v>0</v>
      </c>
    </row>
    <row r="22" spans="1:15" ht="14" x14ac:dyDescent="0.15">
      <c r="A22" s="137" t="s">
        <v>63</v>
      </c>
      <c r="B22" s="252"/>
      <c r="C22" s="248"/>
      <c r="D22" s="197"/>
      <c r="E22" s="197"/>
      <c r="F22" s="197"/>
      <c r="G22" s="197"/>
      <c r="H22" s="197"/>
      <c r="I22" s="197"/>
      <c r="J22" s="197"/>
      <c r="K22" s="197"/>
      <c r="L22" s="197"/>
      <c r="M22" s="197"/>
      <c r="N22" s="216"/>
      <c r="O22" s="215">
        <f t="shared" si="0"/>
        <v>0</v>
      </c>
    </row>
    <row r="23" spans="1:15" ht="14" x14ac:dyDescent="0.15">
      <c r="A23" s="138" t="s">
        <v>64</v>
      </c>
      <c r="B23" s="252"/>
      <c r="C23" s="248"/>
      <c r="D23" s="197"/>
      <c r="E23" s="197"/>
      <c r="F23" s="197"/>
      <c r="G23" s="197"/>
      <c r="H23" s="197"/>
      <c r="I23" s="197"/>
      <c r="J23" s="197"/>
      <c r="K23" s="197"/>
      <c r="L23" s="197"/>
      <c r="M23" s="197"/>
      <c r="N23" s="216"/>
      <c r="O23" s="215">
        <f t="shared" si="0"/>
        <v>0</v>
      </c>
    </row>
    <row r="24" spans="1:15" ht="15" thickBot="1" x14ac:dyDescent="0.2">
      <c r="A24" s="137" t="s">
        <v>65</v>
      </c>
      <c r="B24" s="253"/>
      <c r="C24" s="249"/>
      <c r="D24" s="213"/>
      <c r="E24" s="213"/>
      <c r="F24" s="213"/>
      <c r="G24" s="213"/>
      <c r="H24" s="213"/>
      <c r="I24" s="213"/>
      <c r="J24" s="213"/>
      <c r="K24" s="213"/>
      <c r="L24" s="213"/>
      <c r="M24" s="213"/>
      <c r="N24" s="217"/>
      <c r="O24" s="218">
        <f>SUM(B24:N24)</f>
        <v>0</v>
      </c>
    </row>
    <row r="25" spans="1:15" ht="15" thickBot="1" x14ac:dyDescent="0.2">
      <c r="A25" s="139" t="s">
        <v>66</v>
      </c>
      <c r="B25" s="243">
        <f>SUM(B15:B24)</f>
        <v>5000</v>
      </c>
      <c r="C25" s="244">
        <f>SUM(C15:C24)</f>
        <v>1000</v>
      </c>
      <c r="D25" s="220">
        <f t="shared" ref="D25:N25" si="1">SUM(D15:D24)</f>
        <v>1000</v>
      </c>
      <c r="E25" s="220">
        <f t="shared" si="1"/>
        <v>1000</v>
      </c>
      <c r="F25" s="220">
        <f t="shared" si="1"/>
        <v>1000</v>
      </c>
      <c r="G25" s="220">
        <f t="shared" si="1"/>
        <v>1000</v>
      </c>
      <c r="H25" s="220">
        <f t="shared" si="1"/>
        <v>1000</v>
      </c>
      <c r="I25" s="220">
        <f t="shared" si="1"/>
        <v>1000</v>
      </c>
      <c r="J25" s="220">
        <f t="shared" si="1"/>
        <v>1000</v>
      </c>
      <c r="K25" s="220">
        <f t="shared" si="1"/>
        <v>1000</v>
      </c>
      <c r="L25" s="220">
        <f t="shared" si="1"/>
        <v>1000</v>
      </c>
      <c r="M25" s="220">
        <f t="shared" si="1"/>
        <v>1000</v>
      </c>
      <c r="N25" s="220">
        <f t="shared" si="1"/>
        <v>1000</v>
      </c>
      <c r="O25" s="223">
        <f t="shared" ref="O25" si="2">SUM(O15:O24)</f>
        <v>17000</v>
      </c>
    </row>
    <row r="26" spans="1:15" ht="15" thickBot="1" x14ac:dyDescent="0.2">
      <c r="A26" s="219" t="s">
        <v>122</v>
      </c>
      <c r="B26" s="245">
        <f>B25</f>
        <v>5000</v>
      </c>
      <c r="C26" s="254">
        <f>B26+C25</f>
        <v>6000</v>
      </c>
      <c r="D26" s="221">
        <f>C26+D25</f>
        <v>7000</v>
      </c>
      <c r="E26" s="221">
        <f t="shared" ref="E26:N26" si="3">D26+E25</f>
        <v>8000</v>
      </c>
      <c r="F26" s="221">
        <f t="shared" si="3"/>
        <v>9000</v>
      </c>
      <c r="G26" s="221">
        <f t="shared" si="3"/>
        <v>10000</v>
      </c>
      <c r="H26" s="221">
        <f t="shared" si="3"/>
        <v>11000</v>
      </c>
      <c r="I26" s="221">
        <f t="shared" si="3"/>
        <v>12000</v>
      </c>
      <c r="J26" s="221">
        <f t="shared" si="3"/>
        <v>13000</v>
      </c>
      <c r="K26" s="221">
        <f t="shared" si="3"/>
        <v>14000</v>
      </c>
      <c r="L26" s="221">
        <f t="shared" si="3"/>
        <v>15000</v>
      </c>
      <c r="M26" s="221">
        <f t="shared" si="3"/>
        <v>16000</v>
      </c>
      <c r="N26" s="222">
        <f t="shared" si="3"/>
        <v>17000</v>
      </c>
      <c r="O26" s="224">
        <f>N26</f>
        <v>17000</v>
      </c>
    </row>
    <row r="27" spans="1:15" ht="12.75" customHeight="1" x14ac:dyDescent="0.15"/>
    <row r="28" spans="1:15" ht="12.75" customHeight="1" x14ac:dyDescent="0.15">
      <c r="A28" s="96" t="s">
        <v>108</v>
      </c>
      <c r="B28" s="96"/>
      <c r="C28" s="266">
        <f>Setup!F9</f>
        <v>0</v>
      </c>
      <c r="D28" s="266"/>
    </row>
    <row r="29" spans="1:15" ht="15" customHeight="1" x14ac:dyDescent="0.15">
      <c r="A29" s="97" t="s">
        <v>109</v>
      </c>
      <c r="B29" s="97"/>
      <c r="C29" s="266">
        <f>Setup!F10</f>
        <v>0</v>
      </c>
      <c r="D29" s="266"/>
      <c r="E29" s="266"/>
    </row>
  </sheetData>
  <sheetProtection sheet="1" formatColumns="0"/>
  <mergeCells count="17">
    <mergeCell ref="C28:D28"/>
    <mergeCell ref="C29:E29"/>
    <mergeCell ref="H9:H10"/>
    <mergeCell ref="H11:H12"/>
    <mergeCell ref="C7:D7"/>
    <mergeCell ref="G11:G12"/>
    <mergeCell ref="F11:F12"/>
    <mergeCell ref="E11:E12"/>
    <mergeCell ref="G9:G10"/>
    <mergeCell ref="F9:F10"/>
    <mergeCell ref="E9:E10"/>
    <mergeCell ref="A2:O2"/>
    <mergeCell ref="A1:O1"/>
    <mergeCell ref="L7:N7"/>
    <mergeCell ref="A3:H3"/>
    <mergeCell ref="C5:D5"/>
    <mergeCell ref="C6:D6"/>
  </mergeCells>
  <phoneticPr fontId="31" type="noConversion"/>
  <pageMargins left="0.75" right="0.75" top="1" bottom="1" header="0" footer="0"/>
  <pageSetup scale="65" orientation="landscape"/>
  <colBreaks count="1" manualBreakCount="1">
    <brk id="8"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06666"/>
    <outlinePr summaryBelow="0" summaryRight="0"/>
  </sheetPr>
  <dimension ref="A1:P1203"/>
  <sheetViews>
    <sheetView showGridLines="0" zoomScale="125" zoomScaleNormal="125" workbookViewId="0">
      <pane ySplit="3" topLeftCell="A4" activePane="bottomLeft" state="frozen"/>
      <selection pane="bottomLeft" activeCell="A4" sqref="A4:I4"/>
    </sheetView>
  </sheetViews>
  <sheetFormatPr baseColWidth="10" defaultColWidth="12.6640625" defaultRowHeight="14" customHeight="1" x14ac:dyDescent="0.15"/>
  <cols>
    <col min="1" max="1" width="10.5" customWidth="1"/>
    <col min="2" max="2" width="13.33203125" customWidth="1"/>
    <col min="3" max="3" width="13.6640625" customWidth="1"/>
    <col min="4" max="4" width="16.33203125" customWidth="1"/>
    <col min="5" max="5" width="9.83203125" customWidth="1"/>
    <col min="6" max="6" width="25.33203125" customWidth="1"/>
    <col min="7" max="7" width="29" customWidth="1"/>
    <col min="8" max="12" width="13.5" customWidth="1"/>
    <col min="13" max="13" width="16.83203125" customWidth="1"/>
    <col min="14" max="14" width="15" customWidth="1"/>
    <col min="15" max="16" width="13.5" customWidth="1"/>
  </cols>
  <sheetData>
    <row r="1" spans="1:16" ht="15" customHeight="1" x14ac:dyDescent="0.15">
      <c r="A1" s="295" t="s">
        <v>30</v>
      </c>
      <c r="B1" s="296"/>
      <c r="C1" s="296"/>
      <c r="D1" s="296"/>
      <c r="E1" s="296"/>
      <c r="F1" s="296"/>
      <c r="G1" s="296"/>
      <c r="H1" s="296"/>
      <c r="I1" s="296"/>
      <c r="J1" s="296"/>
      <c r="K1" s="296"/>
      <c r="L1" s="296"/>
      <c r="M1" s="296"/>
      <c r="N1" s="296"/>
      <c r="O1" s="296"/>
      <c r="P1" s="121" t="s">
        <v>121</v>
      </c>
    </row>
    <row r="2" spans="1:16" ht="15" customHeight="1" thickBot="1" x14ac:dyDescent="0.2">
      <c r="A2" s="122">
        <f>COUNTA(A4:A1203)</f>
        <v>0</v>
      </c>
      <c r="B2" s="123">
        <f>COUNTA(B4:B1203)</f>
        <v>0</v>
      </c>
      <c r="C2" s="123">
        <f t="shared" ref="C2:H2" si="0">COUNTA(C4:C1203)</f>
        <v>0</v>
      </c>
      <c r="D2" s="123">
        <f t="shared" si="0"/>
        <v>0</v>
      </c>
      <c r="E2" s="123">
        <f t="shared" si="0"/>
        <v>0</v>
      </c>
      <c r="F2" s="123">
        <f t="shared" si="0"/>
        <v>0</v>
      </c>
      <c r="G2" s="123">
        <f t="shared" si="0"/>
        <v>0</v>
      </c>
      <c r="H2" s="123">
        <f t="shared" si="0"/>
        <v>0</v>
      </c>
      <c r="I2" s="297">
        <f>COUNTA(I4:J1203)</f>
        <v>0</v>
      </c>
      <c r="J2" s="297"/>
      <c r="K2" s="186">
        <f>COUNT(K4:K1203)</f>
        <v>0</v>
      </c>
      <c r="L2" s="186">
        <f>COUNT(L4:L1203)</f>
        <v>0</v>
      </c>
      <c r="M2" s="186">
        <f>COUNTA(M4:M1203)</f>
        <v>0</v>
      </c>
      <c r="N2" s="186">
        <f>COUNTA(N4:N1203)</f>
        <v>0</v>
      </c>
      <c r="O2" s="186">
        <f>COUNTIF(O4:O1203,"&gt;"&amp;0)</f>
        <v>0</v>
      </c>
      <c r="P2" s="124"/>
    </row>
    <row r="3" spans="1:16" ht="41" customHeight="1" thickBot="1" x14ac:dyDescent="0.2">
      <c r="A3" s="112" t="s">
        <v>31</v>
      </c>
      <c r="B3" s="256" t="s">
        <v>32</v>
      </c>
      <c r="C3" s="256" t="s">
        <v>110</v>
      </c>
      <c r="D3" s="256" t="s">
        <v>102</v>
      </c>
      <c r="E3" s="256" t="s">
        <v>104</v>
      </c>
      <c r="F3" s="256" t="s">
        <v>103</v>
      </c>
      <c r="G3" s="256" t="s">
        <v>33</v>
      </c>
      <c r="H3" s="257" t="s">
        <v>29</v>
      </c>
      <c r="I3" s="152" t="s">
        <v>27</v>
      </c>
      <c r="J3" s="153" t="s">
        <v>113</v>
      </c>
      <c r="K3" s="113" t="s">
        <v>105</v>
      </c>
      <c r="L3" s="114" t="s">
        <v>112</v>
      </c>
      <c r="M3" s="115" t="s">
        <v>34</v>
      </c>
      <c r="N3" s="116" t="s">
        <v>35</v>
      </c>
      <c r="O3" s="119" t="s">
        <v>106</v>
      </c>
      <c r="P3" s="117" t="s">
        <v>111</v>
      </c>
    </row>
    <row r="4" spans="1:16" ht="15" customHeight="1" x14ac:dyDescent="0.15">
      <c r="A4" s="104"/>
      <c r="B4" s="108"/>
      <c r="C4" s="107"/>
      <c r="D4" s="106"/>
      <c r="E4" s="109"/>
      <c r="F4" s="106"/>
      <c r="G4" s="105"/>
      <c r="H4" s="103"/>
      <c r="I4" s="154"/>
      <c r="J4" s="155"/>
      <c r="K4" s="100" t="str">
        <f t="shared" ref="K4:K67" si="1">IFERROR(IF(AND(I4="",J4=""),"",IF(J4&gt;0,J4,I4/H4)),"")</f>
        <v/>
      </c>
      <c r="L4" s="110" t="str">
        <f t="shared" ref="L4:L67" si="2">IF(AND(I4="",J4=""),"",IF(I4&lt;&gt;0,I4,H4*J4))</f>
        <v/>
      </c>
      <c r="M4" s="160"/>
      <c r="N4" s="103"/>
      <c r="O4" s="99" t="str">
        <f t="shared" ref="O4:O67" si="3">IFERROR(IF(L4="","",N4/L4),0)</f>
        <v/>
      </c>
      <c r="P4" s="118" t="str">
        <f>IF(C4="Previous Years","Previous Years",IFERROR(DATE(YEAR(Setup!C$13),MONTH(DATEVALUE(C4&amp;" 1")),1),"No Data"))</f>
        <v>No Data</v>
      </c>
    </row>
    <row r="5" spans="1:16" ht="15" customHeight="1" x14ac:dyDescent="0.15">
      <c r="A5" s="104"/>
      <c r="B5" s="108"/>
      <c r="C5" s="107"/>
      <c r="D5" s="106"/>
      <c r="E5" s="109"/>
      <c r="F5" s="106"/>
      <c r="G5" s="105"/>
      <c r="H5" s="103"/>
      <c r="I5" s="154"/>
      <c r="J5" s="155"/>
      <c r="K5" s="100" t="str">
        <f t="shared" si="1"/>
        <v/>
      </c>
      <c r="L5" s="110" t="str">
        <f t="shared" si="2"/>
        <v/>
      </c>
      <c r="M5" s="160"/>
      <c r="N5" s="103"/>
      <c r="O5" s="99" t="str">
        <f t="shared" si="3"/>
        <v/>
      </c>
      <c r="P5" s="118" t="str">
        <f>IF(C5="Previous Years","Previous Years",IFERROR(DATE(YEAR(Setup!C$13),MONTH(DATEVALUE(C5&amp;" 1")),1),"No Data"))</f>
        <v>No Data</v>
      </c>
    </row>
    <row r="6" spans="1:16" ht="15" customHeight="1" x14ac:dyDescent="0.15">
      <c r="A6" s="104"/>
      <c r="B6" s="108"/>
      <c r="C6" s="107"/>
      <c r="D6" s="106"/>
      <c r="E6" s="109"/>
      <c r="F6" s="106"/>
      <c r="G6" s="105"/>
      <c r="H6" s="103"/>
      <c r="I6" s="154"/>
      <c r="J6" s="155"/>
      <c r="K6" s="100" t="str">
        <f t="shared" si="1"/>
        <v/>
      </c>
      <c r="L6" s="110" t="str">
        <f t="shared" si="2"/>
        <v/>
      </c>
      <c r="M6" s="160"/>
      <c r="N6" s="103"/>
      <c r="O6" s="99" t="str">
        <f t="shared" si="3"/>
        <v/>
      </c>
      <c r="P6" s="118" t="str">
        <f>IF(C6="Previous Years","Previous Years",IFERROR(DATE(YEAR(Setup!C$13),MONTH(DATEVALUE(C6&amp;" 1")),1),"No Data"))</f>
        <v>No Data</v>
      </c>
    </row>
    <row r="7" spans="1:16" ht="15" customHeight="1" x14ac:dyDescent="0.15">
      <c r="A7" s="104"/>
      <c r="B7" s="108"/>
      <c r="C7" s="107"/>
      <c r="D7" s="106"/>
      <c r="E7" s="109"/>
      <c r="F7" s="106"/>
      <c r="G7" s="105"/>
      <c r="H7" s="103"/>
      <c r="I7" s="154"/>
      <c r="J7" s="155"/>
      <c r="K7" s="100" t="str">
        <f t="shared" si="1"/>
        <v/>
      </c>
      <c r="L7" s="110" t="str">
        <f t="shared" si="2"/>
        <v/>
      </c>
      <c r="M7" s="160"/>
      <c r="N7" s="103"/>
      <c r="O7" s="99" t="str">
        <f t="shared" si="3"/>
        <v/>
      </c>
      <c r="P7" s="118" t="str">
        <f>IF(C7="Previous Years","Previous Years",IFERROR(DATE(YEAR(Setup!C$13),MONTH(DATEVALUE(C7&amp;" 1")),1),"No Data"))</f>
        <v>No Data</v>
      </c>
    </row>
    <row r="8" spans="1:16" ht="15" customHeight="1" x14ac:dyDescent="0.15">
      <c r="A8" s="104"/>
      <c r="B8" s="108"/>
      <c r="C8" s="107"/>
      <c r="D8" s="106"/>
      <c r="E8" s="109"/>
      <c r="F8" s="106"/>
      <c r="G8" s="105"/>
      <c r="H8" s="103"/>
      <c r="I8" s="154"/>
      <c r="J8" s="155"/>
      <c r="K8" s="100" t="str">
        <f t="shared" si="1"/>
        <v/>
      </c>
      <c r="L8" s="110" t="str">
        <f t="shared" si="2"/>
        <v/>
      </c>
      <c r="M8" s="160"/>
      <c r="N8" s="103"/>
      <c r="O8" s="99" t="str">
        <f t="shared" si="3"/>
        <v/>
      </c>
      <c r="P8" s="118" t="str">
        <f>IF(C8="Previous Years","Previous Years",IFERROR(DATE(YEAR(Setup!C$13),MONTH(DATEVALUE(C8&amp;" 1")),1),"No Data"))</f>
        <v>No Data</v>
      </c>
    </row>
    <row r="9" spans="1:16" ht="15" customHeight="1" x14ac:dyDescent="0.15">
      <c r="A9" s="104"/>
      <c r="B9" s="108"/>
      <c r="C9" s="107"/>
      <c r="D9" s="106"/>
      <c r="E9" s="109"/>
      <c r="F9" s="106"/>
      <c r="G9" s="105"/>
      <c r="H9" s="103"/>
      <c r="I9" s="154"/>
      <c r="J9" s="155"/>
      <c r="K9" s="100" t="str">
        <f t="shared" si="1"/>
        <v/>
      </c>
      <c r="L9" s="110" t="str">
        <f t="shared" si="2"/>
        <v/>
      </c>
      <c r="M9" s="160"/>
      <c r="N9" s="103"/>
      <c r="O9" s="99" t="str">
        <f t="shared" si="3"/>
        <v/>
      </c>
      <c r="P9" s="118" t="str">
        <f>IF(C9="Previous Years","Previous Years",IFERROR(DATE(YEAR(Setup!C$13),MONTH(DATEVALUE(C9&amp;" 1")),1),"No Data"))</f>
        <v>No Data</v>
      </c>
    </row>
    <row r="10" spans="1:16" ht="15" customHeight="1" x14ac:dyDescent="0.15">
      <c r="A10" s="104"/>
      <c r="B10" s="108"/>
      <c r="C10" s="107"/>
      <c r="D10" s="106"/>
      <c r="E10" s="109"/>
      <c r="F10" s="106"/>
      <c r="G10" s="105"/>
      <c r="H10" s="103"/>
      <c r="I10" s="154"/>
      <c r="J10" s="155"/>
      <c r="K10" s="100" t="str">
        <f t="shared" si="1"/>
        <v/>
      </c>
      <c r="L10" s="110" t="str">
        <f t="shared" si="2"/>
        <v/>
      </c>
      <c r="M10" s="160"/>
      <c r="N10" s="103"/>
      <c r="O10" s="99" t="str">
        <f t="shared" si="3"/>
        <v/>
      </c>
      <c r="P10" s="118" t="str">
        <f>IF(C10="Previous Years","Previous Years",IFERROR(DATE(YEAR(Setup!C$13),MONTH(DATEVALUE(C10&amp;" 1")),1),"No Data"))</f>
        <v>No Data</v>
      </c>
    </row>
    <row r="11" spans="1:16" ht="15" customHeight="1" x14ac:dyDescent="0.15">
      <c r="A11" s="104"/>
      <c r="B11" s="108"/>
      <c r="C11" s="107"/>
      <c r="D11" s="106"/>
      <c r="E11" s="109"/>
      <c r="F11" s="106"/>
      <c r="G11" s="105"/>
      <c r="H11" s="103"/>
      <c r="I11" s="154"/>
      <c r="J11" s="155"/>
      <c r="K11" s="100" t="str">
        <f t="shared" si="1"/>
        <v/>
      </c>
      <c r="L11" s="110" t="str">
        <f t="shared" si="2"/>
        <v/>
      </c>
      <c r="M11" s="160"/>
      <c r="N11" s="103"/>
      <c r="O11" s="99" t="str">
        <f t="shared" si="3"/>
        <v/>
      </c>
      <c r="P11" s="118" t="str">
        <f>IF(C11="Previous Years","Previous Years",IFERROR(DATE(YEAR(Setup!C$13),MONTH(DATEVALUE(C11&amp;" 1")),1),"No Data"))</f>
        <v>No Data</v>
      </c>
    </row>
    <row r="12" spans="1:16" ht="15" customHeight="1" x14ac:dyDescent="0.15">
      <c r="A12" s="104"/>
      <c r="B12" s="108"/>
      <c r="C12" s="107"/>
      <c r="D12" s="106"/>
      <c r="E12" s="109"/>
      <c r="F12" s="106"/>
      <c r="G12" s="105"/>
      <c r="H12" s="103"/>
      <c r="I12" s="154"/>
      <c r="J12" s="155"/>
      <c r="K12" s="100" t="str">
        <f t="shared" si="1"/>
        <v/>
      </c>
      <c r="L12" s="110" t="str">
        <f t="shared" si="2"/>
        <v/>
      </c>
      <c r="M12" s="160"/>
      <c r="N12" s="103"/>
      <c r="O12" s="99" t="str">
        <f t="shared" si="3"/>
        <v/>
      </c>
      <c r="P12" s="118" t="str">
        <f>IF(C12="Previous Years","Previous Years",IFERROR(DATE(YEAR(Setup!C$13),MONTH(DATEVALUE(C12&amp;" 1")),1),"No Data"))</f>
        <v>No Data</v>
      </c>
    </row>
    <row r="13" spans="1:16" ht="15" customHeight="1" x14ac:dyDescent="0.15">
      <c r="A13" s="104"/>
      <c r="B13" s="108"/>
      <c r="C13" s="107"/>
      <c r="D13" s="106"/>
      <c r="E13" s="109"/>
      <c r="F13" s="106"/>
      <c r="G13" s="105"/>
      <c r="H13" s="103"/>
      <c r="I13" s="154"/>
      <c r="J13" s="155"/>
      <c r="K13" s="100" t="str">
        <f t="shared" si="1"/>
        <v/>
      </c>
      <c r="L13" s="110" t="str">
        <f t="shared" si="2"/>
        <v/>
      </c>
      <c r="M13" s="160"/>
      <c r="N13" s="103"/>
      <c r="O13" s="99" t="str">
        <f t="shared" si="3"/>
        <v/>
      </c>
      <c r="P13" s="118" t="str">
        <f>IF(C13="Previous Years","Previous Years",IFERROR(DATE(YEAR(Setup!C$13),MONTH(DATEVALUE(C13&amp;" 1")),1),"No Data"))</f>
        <v>No Data</v>
      </c>
    </row>
    <row r="14" spans="1:16" ht="15" customHeight="1" x14ac:dyDescent="0.15">
      <c r="A14" s="104"/>
      <c r="B14" s="108"/>
      <c r="C14" s="107"/>
      <c r="D14" s="106"/>
      <c r="E14" s="109"/>
      <c r="F14" s="106"/>
      <c r="G14" s="105"/>
      <c r="H14" s="103"/>
      <c r="I14" s="154"/>
      <c r="J14" s="155"/>
      <c r="K14" s="100" t="str">
        <f t="shared" si="1"/>
        <v/>
      </c>
      <c r="L14" s="110" t="str">
        <f t="shared" si="2"/>
        <v/>
      </c>
      <c r="M14" s="160"/>
      <c r="N14" s="103"/>
      <c r="O14" s="99" t="str">
        <f t="shared" si="3"/>
        <v/>
      </c>
      <c r="P14" s="118" t="str">
        <f>IF(C14="Previous Years","Previous Years",IFERROR(DATE(YEAR(Setup!C$13),MONTH(DATEVALUE(C14&amp;" 1")),1),"No Data"))</f>
        <v>No Data</v>
      </c>
    </row>
    <row r="15" spans="1:16" ht="15" customHeight="1" x14ac:dyDescent="0.15">
      <c r="A15" s="104"/>
      <c r="B15" s="108"/>
      <c r="C15" s="107"/>
      <c r="D15" s="106"/>
      <c r="E15" s="109"/>
      <c r="F15" s="106"/>
      <c r="G15" s="105"/>
      <c r="H15" s="103"/>
      <c r="I15" s="154"/>
      <c r="J15" s="155"/>
      <c r="K15" s="100" t="str">
        <f t="shared" si="1"/>
        <v/>
      </c>
      <c r="L15" s="110" t="str">
        <f t="shared" si="2"/>
        <v/>
      </c>
      <c r="M15" s="160"/>
      <c r="N15" s="103"/>
      <c r="O15" s="99" t="str">
        <f t="shared" si="3"/>
        <v/>
      </c>
      <c r="P15" s="118" t="str">
        <f>IF(C15="Previous Years","Previous Years",IFERROR(DATE(YEAR(Setup!C$13),MONTH(DATEVALUE(C15&amp;" 1")),1),"No Data"))</f>
        <v>No Data</v>
      </c>
    </row>
    <row r="16" spans="1:16" ht="15" customHeight="1" x14ac:dyDescent="0.15">
      <c r="A16" s="104"/>
      <c r="B16" s="108"/>
      <c r="C16" s="107"/>
      <c r="D16" s="106"/>
      <c r="E16" s="109"/>
      <c r="F16" s="106"/>
      <c r="G16" s="105"/>
      <c r="H16" s="103"/>
      <c r="I16" s="154"/>
      <c r="J16" s="155"/>
      <c r="K16" s="100" t="str">
        <f t="shared" si="1"/>
        <v/>
      </c>
      <c r="L16" s="110" t="str">
        <f t="shared" si="2"/>
        <v/>
      </c>
      <c r="M16" s="160"/>
      <c r="N16" s="103"/>
      <c r="O16" s="99" t="str">
        <f t="shared" si="3"/>
        <v/>
      </c>
      <c r="P16" s="118" t="str">
        <f>IF(C16="Previous Years","Previous Years",IFERROR(DATE(YEAR(Setup!C$13),MONTH(DATEVALUE(C16&amp;" 1")),1),"No Data"))</f>
        <v>No Data</v>
      </c>
    </row>
    <row r="17" spans="1:16" ht="15" customHeight="1" x14ac:dyDescent="0.15">
      <c r="A17" s="104"/>
      <c r="B17" s="108"/>
      <c r="C17" s="107"/>
      <c r="D17" s="106"/>
      <c r="E17" s="109"/>
      <c r="F17" s="106"/>
      <c r="G17" s="105"/>
      <c r="H17" s="103"/>
      <c r="I17" s="154"/>
      <c r="J17" s="155"/>
      <c r="K17" s="100" t="str">
        <f t="shared" si="1"/>
        <v/>
      </c>
      <c r="L17" s="110" t="str">
        <f t="shared" si="2"/>
        <v/>
      </c>
      <c r="M17" s="160"/>
      <c r="N17" s="103"/>
      <c r="O17" s="99" t="str">
        <f t="shared" si="3"/>
        <v/>
      </c>
      <c r="P17" s="118" t="str">
        <f>IF(C17="Previous Years","Previous Years",IFERROR(DATE(YEAR(Setup!C$13),MONTH(DATEVALUE(C17&amp;" 1")),1),"No Data"))</f>
        <v>No Data</v>
      </c>
    </row>
    <row r="18" spans="1:16" ht="15" customHeight="1" x14ac:dyDescent="0.15">
      <c r="A18" s="104"/>
      <c r="B18" s="108"/>
      <c r="C18" s="107"/>
      <c r="D18" s="106"/>
      <c r="E18" s="109"/>
      <c r="F18" s="106"/>
      <c r="G18" s="105"/>
      <c r="H18" s="103"/>
      <c r="I18" s="154"/>
      <c r="J18" s="155"/>
      <c r="K18" s="100" t="str">
        <f t="shared" si="1"/>
        <v/>
      </c>
      <c r="L18" s="110" t="str">
        <f t="shared" si="2"/>
        <v/>
      </c>
      <c r="M18" s="160"/>
      <c r="N18" s="103"/>
      <c r="O18" s="99" t="str">
        <f t="shared" si="3"/>
        <v/>
      </c>
      <c r="P18" s="118" t="str">
        <f>IF(C18="Previous Years","Previous Years",IFERROR(DATE(YEAR(Setup!C$13),MONTH(DATEVALUE(C18&amp;" 1")),1),"No Data"))</f>
        <v>No Data</v>
      </c>
    </row>
    <row r="19" spans="1:16" ht="15" customHeight="1" x14ac:dyDescent="0.15">
      <c r="A19" s="104"/>
      <c r="B19" s="108"/>
      <c r="C19" s="107"/>
      <c r="D19" s="106"/>
      <c r="E19" s="109"/>
      <c r="F19" s="106"/>
      <c r="G19" s="105"/>
      <c r="H19" s="103"/>
      <c r="I19" s="154"/>
      <c r="J19" s="155"/>
      <c r="K19" s="100" t="str">
        <f t="shared" si="1"/>
        <v/>
      </c>
      <c r="L19" s="110" t="str">
        <f t="shared" si="2"/>
        <v/>
      </c>
      <c r="M19" s="160"/>
      <c r="N19" s="103"/>
      <c r="O19" s="99" t="str">
        <f t="shared" si="3"/>
        <v/>
      </c>
      <c r="P19" s="118" t="str">
        <f>IF(C19="Previous Years","Previous Years",IFERROR(DATE(YEAR(Setup!C$13),MONTH(DATEVALUE(C19&amp;" 1")),1),"No Data"))</f>
        <v>No Data</v>
      </c>
    </row>
    <row r="20" spans="1:16" ht="15" customHeight="1" x14ac:dyDescent="0.15">
      <c r="A20" s="104"/>
      <c r="B20" s="108"/>
      <c r="C20" s="107"/>
      <c r="D20" s="106"/>
      <c r="E20" s="109"/>
      <c r="F20" s="106"/>
      <c r="G20" s="105"/>
      <c r="H20" s="103"/>
      <c r="I20" s="154"/>
      <c r="J20" s="155"/>
      <c r="K20" s="100" t="str">
        <f t="shared" si="1"/>
        <v/>
      </c>
      <c r="L20" s="110" t="str">
        <f t="shared" si="2"/>
        <v/>
      </c>
      <c r="M20" s="160"/>
      <c r="N20" s="103"/>
      <c r="O20" s="99" t="str">
        <f t="shared" si="3"/>
        <v/>
      </c>
      <c r="P20" s="118" t="str">
        <f>IF(C20="Previous Years","Previous Years",IFERROR(DATE(YEAR(Setup!C$13),MONTH(DATEVALUE(C20&amp;" 1")),1),"No Data"))</f>
        <v>No Data</v>
      </c>
    </row>
    <row r="21" spans="1:16" ht="15" customHeight="1" x14ac:dyDescent="0.15">
      <c r="A21" s="104"/>
      <c r="B21" s="108"/>
      <c r="C21" s="107"/>
      <c r="D21" s="106"/>
      <c r="E21" s="109"/>
      <c r="F21" s="106"/>
      <c r="G21" s="105"/>
      <c r="H21" s="103"/>
      <c r="I21" s="154"/>
      <c r="J21" s="155"/>
      <c r="K21" s="100" t="str">
        <f t="shared" si="1"/>
        <v/>
      </c>
      <c r="L21" s="110" t="str">
        <f t="shared" si="2"/>
        <v/>
      </c>
      <c r="M21" s="160"/>
      <c r="N21" s="103"/>
      <c r="O21" s="99" t="str">
        <f t="shared" si="3"/>
        <v/>
      </c>
      <c r="P21" s="118" t="str">
        <f>IF(C21="Previous Years","Previous Years",IFERROR(DATE(YEAR(Setup!C$13),MONTH(DATEVALUE(C21&amp;" 1")),1),"No Data"))</f>
        <v>No Data</v>
      </c>
    </row>
    <row r="22" spans="1:16" ht="15" customHeight="1" x14ac:dyDescent="0.15">
      <c r="A22" s="104"/>
      <c r="B22" s="108"/>
      <c r="C22" s="107"/>
      <c r="D22" s="106"/>
      <c r="E22" s="109"/>
      <c r="F22" s="106"/>
      <c r="G22" s="105"/>
      <c r="H22" s="103"/>
      <c r="I22" s="154"/>
      <c r="J22" s="155"/>
      <c r="K22" s="100" t="str">
        <f t="shared" si="1"/>
        <v/>
      </c>
      <c r="L22" s="110" t="str">
        <f t="shared" si="2"/>
        <v/>
      </c>
      <c r="M22" s="160"/>
      <c r="N22" s="103"/>
      <c r="O22" s="99" t="str">
        <f t="shared" si="3"/>
        <v/>
      </c>
      <c r="P22" s="118" t="str">
        <f>IF(C22="Previous Years","Previous Years",IFERROR(DATE(YEAR(Setup!C$13),MONTH(DATEVALUE(C22&amp;" 1")),1),"No Data"))</f>
        <v>No Data</v>
      </c>
    </row>
    <row r="23" spans="1:16" ht="15" customHeight="1" x14ac:dyDescent="0.15">
      <c r="A23" s="104"/>
      <c r="B23" s="108"/>
      <c r="C23" s="107"/>
      <c r="D23" s="106"/>
      <c r="E23" s="109"/>
      <c r="F23" s="106"/>
      <c r="G23" s="105"/>
      <c r="H23" s="103"/>
      <c r="I23" s="154"/>
      <c r="J23" s="155"/>
      <c r="K23" s="100" t="str">
        <f t="shared" si="1"/>
        <v/>
      </c>
      <c r="L23" s="110" t="str">
        <f t="shared" si="2"/>
        <v/>
      </c>
      <c r="M23" s="160"/>
      <c r="N23" s="103"/>
      <c r="O23" s="99" t="str">
        <f t="shared" si="3"/>
        <v/>
      </c>
      <c r="P23" s="118" t="str">
        <f>IF(C23="Previous Years","Previous Years",IFERROR(DATE(YEAR(Setup!C$13),MONTH(DATEVALUE(C23&amp;" 1")),1),"No Data"))</f>
        <v>No Data</v>
      </c>
    </row>
    <row r="24" spans="1:16" ht="15" customHeight="1" x14ac:dyDescent="0.15">
      <c r="A24" s="104"/>
      <c r="B24" s="108"/>
      <c r="C24" s="107"/>
      <c r="D24" s="106"/>
      <c r="E24" s="109"/>
      <c r="F24" s="106"/>
      <c r="G24" s="105"/>
      <c r="H24" s="103"/>
      <c r="I24" s="154"/>
      <c r="J24" s="155"/>
      <c r="K24" s="100" t="str">
        <f t="shared" si="1"/>
        <v/>
      </c>
      <c r="L24" s="110" t="str">
        <f t="shared" si="2"/>
        <v/>
      </c>
      <c r="M24" s="160"/>
      <c r="N24" s="103"/>
      <c r="O24" s="99" t="str">
        <f t="shared" si="3"/>
        <v/>
      </c>
      <c r="P24" s="118" t="str">
        <f>IF(C24="Previous Years","Previous Years",IFERROR(DATE(YEAR(Setup!C$13),MONTH(DATEVALUE(C24&amp;" 1")),1),"No Data"))</f>
        <v>No Data</v>
      </c>
    </row>
    <row r="25" spans="1:16" ht="15" customHeight="1" x14ac:dyDescent="0.15">
      <c r="A25" s="104"/>
      <c r="B25" s="108"/>
      <c r="C25" s="107"/>
      <c r="D25" s="106"/>
      <c r="E25" s="109"/>
      <c r="F25" s="106"/>
      <c r="G25" s="105"/>
      <c r="H25" s="103"/>
      <c r="I25" s="154"/>
      <c r="J25" s="155"/>
      <c r="K25" s="100" t="str">
        <f t="shared" si="1"/>
        <v/>
      </c>
      <c r="L25" s="110" t="str">
        <f t="shared" si="2"/>
        <v/>
      </c>
      <c r="M25" s="160"/>
      <c r="N25" s="103"/>
      <c r="O25" s="99" t="str">
        <f t="shared" si="3"/>
        <v/>
      </c>
      <c r="P25" s="118" t="str">
        <f>IF(C25="Previous Years","Previous Years",IFERROR(DATE(YEAR(Setup!C$13),MONTH(DATEVALUE(C25&amp;" 1")),1),"No Data"))</f>
        <v>No Data</v>
      </c>
    </row>
    <row r="26" spans="1:16" ht="15" customHeight="1" x14ac:dyDescent="0.15">
      <c r="A26" s="104"/>
      <c r="B26" s="108"/>
      <c r="C26" s="107"/>
      <c r="D26" s="106"/>
      <c r="E26" s="109"/>
      <c r="F26" s="106"/>
      <c r="G26" s="105"/>
      <c r="H26" s="103"/>
      <c r="I26" s="154"/>
      <c r="J26" s="155"/>
      <c r="K26" s="100" t="str">
        <f t="shared" si="1"/>
        <v/>
      </c>
      <c r="L26" s="110" t="str">
        <f t="shared" si="2"/>
        <v/>
      </c>
      <c r="M26" s="160"/>
      <c r="N26" s="103"/>
      <c r="O26" s="99" t="str">
        <f t="shared" si="3"/>
        <v/>
      </c>
      <c r="P26" s="118" t="str">
        <f>IF(C26="Previous Years","Previous Years",IFERROR(DATE(YEAR(Setup!C$13),MONTH(DATEVALUE(C26&amp;" 1")),1),"No Data"))</f>
        <v>No Data</v>
      </c>
    </row>
    <row r="27" spans="1:16" ht="15" customHeight="1" x14ac:dyDescent="0.15">
      <c r="A27" s="104"/>
      <c r="B27" s="108"/>
      <c r="C27" s="107"/>
      <c r="D27" s="106"/>
      <c r="E27" s="109"/>
      <c r="F27" s="106"/>
      <c r="G27" s="105"/>
      <c r="H27" s="103"/>
      <c r="I27" s="154"/>
      <c r="J27" s="155"/>
      <c r="K27" s="100" t="str">
        <f t="shared" si="1"/>
        <v/>
      </c>
      <c r="L27" s="110" t="str">
        <f t="shared" si="2"/>
        <v/>
      </c>
      <c r="M27" s="160"/>
      <c r="N27" s="103"/>
      <c r="O27" s="99" t="str">
        <f t="shared" si="3"/>
        <v/>
      </c>
      <c r="P27" s="118" t="str">
        <f>IF(C27="Previous Years","Previous Years",IFERROR(DATE(YEAR(Setup!C$13),MONTH(DATEVALUE(C27&amp;" 1")),1),"No Data"))</f>
        <v>No Data</v>
      </c>
    </row>
    <row r="28" spans="1:16" ht="15" customHeight="1" x14ac:dyDescent="0.15">
      <c r="A28" s="104"/>
      <c r="B28" s="108"/>
      <c r="C28" s="107"/>
      <c r="D28" s="106"/>
      <c r="E28" s="109"/>
      <c r="F28" s="106"/>
      <c r="G28" s="105"/>
      <c r="H28" s="103"/>
      <c r="I28" s="154"/>
      <c r="J28" s="155"/>
      <c r="K28" s="100" t="str">
        <f t="shared" si="1"/>
        <v/>
      </c>
      <c r="L28" s="110" t="str">
        <f t="shared" si="2"/>
        <v/>
      </c>
      <c r="M28" s="160"/>
      <c r="N28" s="103"/>
      <c r="O28" s="99" t="str">
        <f t="shared" si="3"/>
        <v/>
      </c>
      <c r="P28" s="118" t="str">
        <f>IF(C28="Previous Years","Previous Years",IFERROR(DATE(YEAR(Setup!C$13),MONTH(DATEVALUE(C28&amp;" 1")),1),"No Data"))</f>
        <v>No Data</v>
      </c>
    </row>
    <row r="29" spans="1:16" ht="15" customHeight="1" x14ac:dyDescent="0.15">
      <c r="A29" s="104"/>
      <c r="B29" s="108"/>
      <c r="C29" s="107"/>
      <c r="D29" s="106"/>
      <c r="E29" s="109"/>
      <c r="F29" s="106"/>
      <c r="G29" s="105"/>
      <c r="H29" s="103"/>
      <c r="I29" s="154"/>
      <c r="J29" s="155"/>
      <c r="K29" s="100" t="str">
        <f t="shared" si="1"/>
        <v/>
      </c>
      <c r="L29" s="110" t="str">
        <f t="shared" si="2"/>
        <v/>
      </c>
      <c r="M29" s="160"/>
      <c r="N29" s="103"/>
      <c r="O29" s="99" t="str">
        <f t="shared" si="3"/>
        <v/>
      </c>
      <c r="P29" s="118" t="str">
        <f>IF(C29="Previous Years","Previous Years",IFERROR(DATE(YEAR(Setup!C$13),MONTH(DATEVALUE(C29&amp;" 1")),1),"No Data"))</f>
        <v>No Data</v>
      </c>
    </row>
    <row r="30" spans="1:16" ht="15" customHeight="1" x14ac:dyDescent="0.15">
      <c r="A30" s="104"/>
      <c r="B30" s="108"/>
      <c r="C30" s="107"/>
      <c r="D30" s="106"/>
      <c r="E30" s="109"/>
      <c r="F30" s="106"/>
      <c r="G30" s="105"/>
      <c r="H30" s="103"/>
      <c r="I30" s="154"/>
      <c r="J30" s="155"/>
      <c r="K30" s="100" t="str">
        <f t="shared" si="1"/>
        <v/>
      </c>
      <c r="L30" s="110" t="str">
        <f t="shared" si="2"/>
        <v/>
      </c>
      <c r="M30" s="160"/>
      <c r="N30" s="103"/>
      <c r="O30" s="99" t="str">
        <f t="shared" si="3"/>
        <v/>
      </c>
      <c r="P30" s="118" t="str">
        <f>IF(C30="Previous Years","Previous Years",IFERROR(DATE(YEAR(Setup!C$13),MONTH(DATEVALUE(C30&amp;" 1")),1),"No Data"))</f>
        <v>No Data</v>
      </c>
    </row>
    <row r="31" spans="1:16" ht="15" customHeight="1" x14ac:dyDescent="0.15">
      <c r="A31" s="102"/>
      <c r="B31" s="109"/>
      <c r="C31" s="107"/>
      <c r="D31" s="106"/>
      <c r="E31" s="120"/>
      <c r="F31" s="106"/>
      <c r="G31" s="105"/>
      <c r="H31" s="103"/>
      <c r="I31" s="154"/>
      <c r="J31" s="155"/>
      <c r="K31" s="100" t="str">
        <f t="shared" si="1"/>
        <v/>
      </c>
      <c r="L31" s="110" t="str">
        <f t="shared" si="2"/>
        <v/>
      </c>
      <c r="M31" s="160"/>
      <c r="N31" s="103"/>
      <c r="O31" s="99" t="str">
        <f t="shared" si="3"/>
        <v/>
      </c>
      <c r="P31" s="118" t="str">
        <f>IF(C31="Previous Years","Previous Years",IFERROR(DATE(YEAR(Setup!C$13),MONTH(DATEVALUE(C31&amp;" 1")),1),"No Data"))</f>
        <v>No Data</v>
      </c>
    </row>
    <row r="32" spans="1:16" ht="15" customHeight="1" x14ac:dyDescent="0.15">
      <c r="A32" s="102"/>
      <c r="B32" s="109"/>
      <c r="C32" s="107"/>
      <c r="D32" s="106"/>
      <c r="E32" s="120"/>
      <c r="F32" s="106"/>
      <c r="G32" s="105"/>
      <c r="H32" s="103"/>
      <c r="I32" s="154"/>
      <c r="J32" s="155"/>
      <c r="K32" s="100" t="str">
        <f t="shared" si="1"/>
        <v/>
      </c>
      <c r="L32" s="110" t="str">
        <f t="shared" si="2"/>
        <v/>
      </c>
      <c r="M32" s="160"/>
      <c r="N32" s="103"/>
      <c r="O32" s="99" t="str">
        <f t="shared" si="3"/>
        <v/>
      </c>
      <c r="P32" s="118" t="str">
        <f>IF(C32="Previous Years","Previous Years",IFERROR(DATE(YEAR(Setup!C$13),MONTH(DATEVALUE(C32&amp;" 1")),1),"No Data"))</f>
        <v>No Data</v>
      </c>
    </row>
    <row r="33" spans="1:16" ht="15" customHeight="1" x14ac:dyDescent="0.15">
      <c r="A33" s="102"/>
      <c r="B33" s="109"/>
      <c r="C33" s="107"/>
      <c r="D33" s="106"/>
      <c r="E33" s="120"/>
      <c r="F33" s="106"/>
      <c r="G33" s="105"/>
      <c r="H33" s="103"/>
      <c r="I33" s="154"/>
      <c r="J33" s="155"/>
      <c r="K33" s="100" t="str">
        <f t="shared" si="1"/>
        <v/>
      </c>
      <c r="L33" s="110" t="str">
        <f t="shared" si="2"/>
        <v/>
      </c>
      <c r="M33" s="160"/>
      <c r="N33" s="103"/>
      <c r="O33" s="99" t="str">
        <f t="shared" si="3"/>
        <v/>
      </c>
      <c r="P33" s="118" t="str">
        <f>IF(C33="Previous Years","Previous Years",IFERROR(DATE(YEAR(Setup!C$13),MONTH(DATEVALUE(C33&amp;" 1")),1),"No Data"))</f>
        <v>No Data</v>
      </c>
    </row>
    <row r="34" spans="1:16" ht="15" customHeight="1" x14ac:dyDescent="0.15">
      <c r="A34" s="102"/>
      <c r="B34" s="109"/>
      <c r="C34" s="107"/>
      <c r="D34" s="106"/>
      <c r="E34" s="120"/>
      <c r="F34" s="106"/>
      <c r="G34" s="105"/>
      <c r="H34" s="103"/>
      <c r="I34" s="154"/>
      <c r="J34" s="155"/>
      <c r="K34" s="100" t="str">
        <f t="shared" si="1"/>
        <v/>
      </c>
      <c r="L34" s="110" t="str">
        <f t="shared" si="2"/>
        <v/>
      </c>
      <c r="M34" s="160"/>
      <c r="N34" s="103"/>
      <c r="O34" s="99" t="str">
        <f t="shared" si="3"/>
        <v/>
      </c>
      <c r="P34" s="118" t="str">
        <f>IF(C34="Previous Years","Previous Years",IFERROR(DATE(YEAR(Setup!C$13),MONTH(DATEVALUE(C34&amp;" 1")),1),"No Data"))</f>
        <v>No Data</v>
      </c>
    </row>
    <row r="35" spans="1:16" ht="15" customHeight="1" x14ac:dyDescent="0.15">
      <c r="A35" s="102"/>
      <c r="B35" s="109"/>
      <c r="C35" s="107"/>
      <c r="D35" s="106"/>
      <c r="E35" s="120"/>
      <c r="F35" s="106"/>
      <c r="G35" s="105"/>
      <c r="H35" s="103"/>
      <c r="I35" s="154"/>
      <c r="J35" s="155"/>
      <c r="K35" s="100" t="str">
        <f t="shared" si="1"/>
        <v/>
      </c>
      <c r="L35" s="110" t="str">
        <f t="shared" si="2"/>
        <v/>
      </c>
      <c r="M35" s="160"/>
      <c r="N35" s="103"/>
      <c r="O35" s="99" t="str">
        <f t="shared" si="3"/>
        <v/>
      </c>
      <c r="P35" s="118" t="str">
        <f>IF(C35="Previous Years","Previous Years",IFERROR(DATE(YEAR(Setup!C$13),MONTH(DATEVALUE(C35&amp;" 1")),1),"No Data"))</f>
        <v>No Data</v>
      </c>
    </row>
    <row r="36" spans="1:16" ht="15" customHeight="1" x14ac:dyDescent="0.15">
      <c r="A36" s="102"/>
      <c r="B36" s="109"/>
      <c r="C36" s="107"/>
      <c r="D36" s="106"/>
      <c r="E36" s="120"/>
      <c r="F36" s="106"/>
      <c r="G36" s="105"/>
      <c r="H36" s="103"/>
      <c r="I36" s="154"/>
      <c r="J36" s="155"/>
      <c r="K36" s="100" t="str">
        <f t="shared" si="1"/>
        <v/>
      </c>
      <c r="L36" s="110" t="str">
        <f t="shared" si="2"/>
        <v/>
      </c>
      <c r="M36" s="160"/>
      <c r="N36" s="103"/>
      <c r="O36" s="99" t="str">
        <f t="shared" si="3"/>
        <v/>
      </c>
      <c r="P36" s="118" t="str">
        <f>IF(C36="Previous Years","Previous Years",IFERROR(DATE(YEAR(Setup!C$13),MONTH(DATEVALUE(C36&amp;" 1")),1),"No Data"))</f>
        <v>No Data</v>
      </c>
    </row>
    <row r="37" spans="1:16" ht="15" customHeight="1" x14ac:dyDescent="0.15">
      <c r="A37" s="102"/>
      <c r="B37" s="109"/>
      <c r="C37" s="107"/>
      <c r="D37" s="106"/>
      <c r="E37" s="120"/>
      <c r="F37" s="106"/>
      <c r="G37" s="105"/>
      <c r="H37" s="103"/>
      <c r="I37" s="154"/>
      <c r="J37" s="155"/>
      <c r="K37" s="100" t="str">
        <f t="shared" si="1"/>
        <v/>
      </c>
      <c r="L37" s="110" t="str">
        <f t="shared" si="2"/>
        <v/>
      </c>
      <c r="M37" s="160"/>
      <c r="N37" s="103"/>
      <c r="O37" s="99" t="str">
        <f t="shared" si="3"/>
        <v/>
      </c>
      <c r="P37" s="118" t="str">
        <f>IF(C37="Previous Years","Previous Years",IFERROR(DATE(YEAR(Setup!C$13),MONTH(DATEVALUE(C37&amp;" 1")),1),"No Data"))</f>
        <v>No Data</v>
      </c>
    </row>
    <row r="38" spans="1:16" ht="15" customHeight="1" x14ac:dyDescent="0.15">
      <c r="A38" s="102"/>
      <c r="B38" s="109"/>
      <c r="C38" s="107"/>
      <c r="D38" s="106"/>
      <c r="E38" s="120"/>
      <c r="F38" s="106"/>
      <c r="G38" s="105"/>
      <c r="H38" s="103"/>
      <c r="I38" s="154"/>
      <c r="J38" s="155"/>
      <c r="K38" s="100" t="str">
        <f t="shared" si="1"/>
        <v/>
      </c>
      <c r="L38" s="110" t="str">
        <f t="shared" si="2"/>
        <v/>
      </c>
      <c r="M38" s="160"/>
      <c r="N38" s="103"/>
      <c r="O38" s="99" t="str">
        <f t="shared" si="3"/>
        <v/>
      </c>
      <c r="P38" s="118" t="str">
        <f>IF(C38="Previous Years","Previous Years",IFERROR(DATE(YEAR(Setup!C$13),MONTH(DATEVALUE(C38&amp;" 1")),1),"No Data"))</f>
        <v>No Data</v>
      </c>
    </row>
    <row r="39" spans="1:16" ht="15" customHeight="1" x14ac:dyDescent="0.15">
      <c r="A39" s="102"/>
      <c r="B39" s="109"/>
      <c r="C39" s="107"/>
      <c r="D39" s="106"/>
      <c r="E39" s="120"/>
      <c r="F39" s="106"/>
      <c r="G39" s="105"/>
      <c r="H39" s="103"/>
      <c r="I39" s="154"/>
      <c r="J39" s="155"/>
      <c r="K39" s="100" t="str">
        <f t="shared" si="1"/>
        <v/>
      </c>
      <c r="L39" s="110" t="str">
        <f t="shared" si="2"/>
        <v/>
      </c>
      <c r="M39" s="160"/>
      <c r="N39" s="103"/>
      <c r="O39" s="99" t="str">
        <f t="shared" si="3"/>
        <v/>
      </c>
      <c r="P39" s="118" t="str">
        <f>IF(C39="Previous Years","Previous Years",IFERROR(DATE(YEAR(Setup!C$13),MONTH(DATEVALUE(C39&amp;" 1")),1),"No Data"))</f>
        <v>No Data</v>
      </c>
    </row>
    <row r="40" spans="1:16" ht="15" customHeight="1" x14ac:dyDescent="0.15">
      <c r="A40" s="102"/>
      <c r="B40" s="109"/>
      <c r="C40" s="107"/>
      <c r="D40" s="106"/>
      <c r="E40" s="120"/>
      <c r="F40" s="106"/>
      <c r="G40" s="105"/>
      <c r="H40" s="103"/>
      <c r="I40" s="154"/>
      <c r="J40" s="155"/>
      <c r="K40" s="100" t="str">
        <f t="shared" si="1"/>
        <v/>
      </c>
      <c r="L40" s="110" t="str">
        <f t="shared" si="2"/>
        <v/>
      </c>
      <c r="M40" s="160"/>
      <c r="N40" s="103"/>
      <c r="O40" s="99" t="str">
        <f t="shared" si="3"/>
        <v/>
      </c>
      <c r="P40" s="118" t="str">
        <f>IF(C40="Previous Years","Previous Years",IFERROR(DATE(YEAR(Setup!C$13),MONTH(DATEVALUE(C40&amp;" 1")),1),"No Data"))</f>
        <v>No Data</v>
      </c>
    </row>
    <row r="41" spans="1:16" ht="15" customHeight="1" x14ac:dyDescent="0.15">
      <c r="A41" s="102"/>
      <c r="B41" s="109"/>
      <c r="C41" s="107"/>
      <c r="D41" s="106"/>
      <c r="E41" s="120"/>
      <c r="F41" s="106"/>
      <c r="G41" s="105"/>
      <c r="H41" s="103"/>
      <c r="I41" s="154"/>
      <c r="J41" s="155"/>
      <c r="K41" s="100" t="str">
        <f t="shared" si="1"/>
        <v/>
      </c>
      <c r="L41" s="110" t="str">
        <f t="shared" si="2"/>
        <v/>
      </c>
      <c r="M41" s="160"/>
      <c r="N41" s="103"/>
      <c r="O41" s="99" t="str">
        <f t="shared" si="3"/>
        <v/>
      </c>
      <c r="P41" s="118" t="str">
        <f>IF(C41="Previous Years","Previous Years",IFERROR(DATE(YEAR(Setup!C$13),MONTH(DATEVALUE(C41&amp;" 1")),1),"No Data"))</f>
        <v>No Data</v>
      </c>
    </row>
    <row r="42" spans="1:16" ht="15" customHeight="1" x14ac:dyDescent="0.15">
      <c r="A42" s="102"/>
      <c r="B42" s="109"/>
      <c r="C42" s="107"/>
      <c r="D42" s="106"/>
      <c r="E42" s="120"/>
      <c r="F42" s="106"/>
      <c r="G42" s="105"/>
      <c r="H42" s="103"/>
      <c r="I42" s="154"/>
      <c r="J42" s="155"/>
      <c r="K42" s="100" t="str">
        <f t="shared" si="1"/>
        <v/>
      </c>
      <c r="L42" s="110" t="str">
        <f t="shared" si="2"/>
        <v/>
      </c>
      <c r="M42" s="160"/>
      <c r="N42" s="103"/>
      <c r="O42" s="99" t="str">
        <f t="shared" si="3"/>
        <v/>
      </c>
      <c r="P42" s="118" t="str">
        <f>IF(C42="Previous Years","Previous Years",IFERROR(DATE(YEAR(Setup!C$13),MONTH(DATEVALUE(C42&amp;" 1")),1),"No Data"))</f>
        <v>No Data</v>
      </c>
    </row>
    <row r="43" spans="1:16" ht="15" customHeight="1" x14ac:dyDescent="0.15">
      <c r="A43" s="102"/>
      <c r="B43" s="109"/>
      <c r="C43" s="107"/>
      <c r="D43" s="106"/>
      <c r="E43" s="120"/>
      <c r="F43" s="106"/>
      <c r="G43" s="105"/>
      <c r="H43" s="103"/>
      <c r="I43" s="154"/>
      <c r="J43" s="155"/>
      <c r="K43" s="100" t="str">
        <f t="shared" si="1"/>
        <v/>
      </c>
      <c r="L43" s="110" t="str">
        <f t="shared" si="2"/>
        <v/>
      </c>
      <c r="M43" s="160"/>
      <c r="N43" s="103"/>
      <c r="O43" s="99" t="str">
        <f t="shared" si="3"/>
        <v/>
      </c>
      <c r="P43" s="118" t="str">
        <f>IF(C43="Previous Years","Previous Years",IFERROR(DATE(YEAR(Setup!C$13),MONTH(DATEVALUE(C43&amp;" 1")),1),"No Data"))</f>
        <v>No Data</v>
      </c>
    </row>
    <row r="44" spans="1:16" ht="15" customHeight="1" x14ac:dyDescent="0.15">
      <c r="A44" s="102"/>
      <c r="B44" s="109"/>
      <c r="C44" s="107"/>
      <c r="D44" s="106"/>
      <c r="E44" s="120"/>
      <c r="F44" s="106"/>
      <c r="G44" s="105"/>
      <c r="H44" s="103"/>
      <c r="I44" s="154"/>
      <c r="J44" s="155"/>
      <c r="K44" s="100" t="str">
        <f t="shared" si="1"/>
        <v/>
      </c>
      <c r="L44" s="110" t="str">
        <f t="shared" si="2"/>
        <v/>
      </c>
      <c r="M44" s="160"/>
      <c r="N44" s="103"/>
      <c r="O44" s="99" t="str">
        <f t="shared" si="3"/>
        <v/>
      </c>
      <c r="P44" s="118" t="str">
        <f>IF(C44="Previous Years","Previous Years",IFERROR(DATE(YEAR(Setup!C$13),MONTH(DATEVALUE(C44&amp;" 1")),1),"No Data"))</f>
        <v>No Data</v>
      </c>
    </row>
    <row r="45" spans="1:16" ht="15" customHeight="1" x14ac:dyDescent="0.15">
      <c r="A45" s="102"/>
      <c r="B45" s="109"/>
      <c r="C45" s="107"/>
      <c r="D45" s="106"/>
      <c r="E45" s="120"/>
      <c r="F45" s="106"/>
      <c r="G45" s="105"/>
      <c r="H45" s="103"/>
      <c r="I45" s="154"/>
      <c r="J45" s="155"/>
      <c r="K45" s="100" t="str">
        <f t="shared" si="1"/>
        <v/>
      </c>
      <c r="L45" s="110" t="str">
        <f t="shared" si="2"/>
        <v/>
      </c>
      <c r="M45" s="160"/>
      <c r="N45" s="103"/>
      <c r="O45" s="99" t="str">
        <f t="shared" si="3"/>
        <v/>
      </c>
      <c r="P45" s="118" t="str">
        <f>IF(C45="Previous Years","Previous Years",IFERROR(DATE(YEAR(Setup!C$13),MONTH(DATEVALUE(C45&amp;" 1")),1),"No Data"))</f>
        <v>No Data</v>
      </c>
    </row>
    <row r="46" spans="1:16" ht="15" customHeight="1" x14ac:dyDescent="0.15">
      <c r="A46" s="102"/>
      <c r="B46" s="109"/>
      <c r="C46" s="107"/>
      <c r="D46" s="106"/>
      <c r="E46" s="120"/>
      <c r="F46" s="106"/>
      <c r="G46" s="105"/>
      <c r="H46" s="103"/>
      <c r="I46" s="154"/>
      <c r="J46" s="155"/>
      <c r="K46" s="100" t="str">
        <f t="shared" si="1"/>
        <v/>
      </c>
      <c r="L46" s="110" t="str">
        <f t="shared" si="2"/>
        <v/>
      </c>
      <c r="M46" s="160"/>
      <c r="N46" s="103"/>
      <c r="O46" s="99" t="str">
        <f t="shared" si="3"/>
        <v/>
      </c>
      <c r="P46" s="118" t="str">
        <f>IF(C46="Previous Years","Previous Years",IFERROR(DATE(YEAR(Setup!C$13),MONTH(DATEVALUE(C46&amp;" 1")),1),"No Data"))</f>
        <v>No Data</v>
      </c>
    </row>
    <row r="47" spans="1:16" ht="15" customHeight="1" x14ac:dyDescent="0.15">
      <c r="A47" s="102"/>
      <c r="B47" s="109"/>
      <c r="C47" s="107"/>
      <c r="D47" s="106"/>
      <c r="E47" s="120"/>
      <c r="F47" s="106"/>
      <c r="G47" s="105"/>
      <c r="H47" s="103"/>
      <c r="I47" s="154"/>
      <c r="J47" s="155"/>
      <c r="K47" s="100" t="str">
        <f t="shared" si="1"/>
        <v/>
      </c>
      <c r="L47" s="110" t="str">
        <f t="shared" si="2"/>
        <v/>
      </c>
      <c r="M47" s="160"/>
      <c r="N47" s="103"/>
      <c r="O47" s="99" t="str">
        <f t="shared" si="3"/>
        <v/>
      </c>
      <c r="P47" s="118" t="str">
        <f>IF(C47="Previous Years","Previous Years",IFERROR(DATE(YEAR(Setup!C$13),MONTH(DATEVALUE(C47&amp;" 1")),1),"No Data"))</f>
        <v>No Data</v>
      </c>
    </row>
    <row r="48" spans="1:16" ht="15" customHeight="1" x14ac:dyDescent="0.15">
      <c r="A48" s="102"/>
      <c r="B48" s="109"/>
      <c r="C48" s="107"/>
      <c r="D48" s="106"/>
      <c r="E48" s="120"/>
      <c r="F48" s="106"/>
      <c r="G48" s="105"/>
      <c r="H48" s="103"/>
      <c r="I48" s="154"/>
      <c r="J48" s="155"/>
      <c r="K48" s="100" t="str">
        <f t="shared" si="1"/>
        <v/>
      </c>
      <c r="L48" s="110" t="str">
        <f t="shared" si="2"/>
        <v/>
      </c>
      <c r="M48" s="160"/>
      <c r="N48" s="103"/>
      <c r="O48" s="99" t="str">
        <f t="shared" si="3"/>
        <v/>
      </c>
      <c r="P48" s="118" t="str">
        <f>IF(C48="Previous Years","Previous Years",IFERROR(DATE(YEAR(Setup!C$13),MONTH(DATEVALUE(C48&amp;" 1")),1),"No Data"))</f>
        <v>No Data</v>
      </c>
    </row>
    <row r="49" spans="1:16" ht="15" customHeight="1" x14ac:dyDescent="0.15">
      <c r="A49" s="102"/>
      <c r="B49" s="109"/>
      <c r="C49" s="107"/>
      <c r="D49" s="106"/>
      <c r="E49" s="120"/>
      <c r="F49" s="106"/>
      <c r="G49" s="105"/>
      <c r="H49" s="103"/>
      <c r="I49" s="154"/>
      <c r="J49" s="155"/>
      <c r="K49" s="100" t="str">
        <f t="shared" si="1"/>
        <v/>
      </c>
      <c r="L49" s="110" t="str">
        <f t="shared" si="2"/>
        <v/>
      </c>
      <c r="M49" s="160"/>
      <c r="N49" s="103"/>
      <c r="O49" s="99" t="str">
        <f t="shared" si="3"/>
        <v/>
      </c>
      <c r="P49" s="118" t="str">
        <f>IF(C49="Previous Years","Previous Years",IFERROR(DATE(YEAR(Setup!C$13),MONTH(DATEVALUE(C49&amp;" 1")),1),"No Data"))</f>
        <v>No Data</v>
      </c>
    </row>
    <row r="50" spans="1:16" ht="15" customHeight="1" x14ac:dyDescent="0.15">
      <c r="A50" s="102"/>
      <c r="B50" s="109"/>
      <c r="C50" s="107"/>
      <c r="D50" s="106"/>
      <c r="E50" s="120"/>
      <c r="F50" s="106"/>
      <c r="G50" s="105"/>
      <c r="H50" s="103"/>
      <c r="I50" s="154"/>
      <c r="J50" s="155"/>
      <c r="K50" s="100" t="str">
        <f t="shared" si="1"/>
        <v/>
      </c>
      <c r="L50" s="110" t="str">
        <f t="shared" si="2"/>
        <v/>
      </c>
      <c r="M50" s="160"/>
      <c r="N50" s="103"/>
      <c r="O50" s="99" t="str">
        <f t="shared" si="3"/>
        <v/>
      </c>
      <c r="P50" s="118" t="str">
        <f>IF(C50="Previous Years","Previous Years",IFERROR(DATE(YEAR(Setup!C$13),MONTH(DATEVALUE(C50&amp;" 1")),1),"No Data"))</f>
        <v>No Data</v>
      </c>
    </row>
    <row r="51" spans="1:16" ht="15" customHeight="1" x14ac:dyDescent="0.15">
      <c r="A51" s="102"/>
      <c r="B51" s="109"/>
      <c r="C51" s="107"/>
      <c r="D51" s="106"/>
      <c r="E51" s="120"/>
      <c r="F51" s="106"/>
      <c r="G51" s="105"/>
      <c r="H51" s="103"/>
      <c r="I51" s="154"/>
      <c r="J51" s="155"/>
      <c r="K51" s="100" t="str">
        <f t="shared" si="1"/>
        <v/>
      </c>
      <c r="L51" s="110" t="str">
        <f t="shared" si="2"/>
        <v/>
      </c>
      <c r="M51" s="160"/>
      <c r="N51" s="103"/>
      <c r="O51" s="99" t="str">
        <f t="shared" si="3"/>
        <v/>
      </c>
      <c r="P51" s="118" t="str">
        <f>IF(C51="Previous Years","Previous Years",IFERROR(DATE(YEAR(Setup!C$13),MONTH(DATEVALUE(C51&amp;" 1")),1),"No Data"))</f>
        <v>No Data</v>
      </c>
    </row>
    <row r="52" spans="1:16" ht="15" customHeight="1" x14ac:dyDescent="0.15">
      <c r="A52" s="102"/>
      <c r="B52" s="109"/>
      <c r="C52" s="107"/>
      <c r="D52" s="106"/>
      <c r="E52" s="120"/>
      <c r="F52" s="106"/>
      <c r="G52" s="105"/>
      <c r="H52" s="103"/>
      <c r="I52" s="154"/>
      <c r="J52" s="155"/>
      <c r="K52" s="100" t="str">
        <f t="shared" si="1"/>
        <v/>
      </c>
      <c r="L52" s="110" t="str">
        <f t="shared" si="2"/>
        <v/>
      </c>
      <c r="M52" s="160"/>
      <c r="N52" s="103"/>
      <c r="O52" s="99" t="str">
        <f t="shared" si="3"/>
        <v/>
      </c>
      <c r="P52" s="118" t="str">
        <f>IF(C52="Previous Years","Previous Years",IFERROR(DATE(YEAR(Setup!C$13),MONTH(DATEVALUE(C52&amp;" 1")),1),"No Data"))</f>
        <v>No Data</v>
      </c>
    </row>
    <row r="53" spans="1:16" ht="15" customHeight="1" x14ac:dyDescent="0.15">
      <c r="A53" s="102"/>
      <c r="B53" s="109"/>
      <c r="C53" s="107"/>
      <c r="D53" s="106"/>
      <c r="E53" s="120"/>
      <c r="F53" s="106"/>
      <c r="G53" s="105"/>
      <c r="H53" s="103"/>
      <c r="I53" s="154"/>
      <c r="J53" s="155"/>
      <c r="K53" s="100" t="str">
        <f t="shared" si="1"/>
        <v/>
      </c>
      <c r="L53" s="110" t="str">
        <f t="shared" si="2"/>
        <v/>
      </c>
      <c r="M53" s="160"/>
      <c r="N53" s="103"/>
      <c r="O53" s="99" t="str">
        <f t="shared" si="3"/>
        <v/>
      </c>
      <c r="P53" s="118" t="str">
        <f>IF(C53="Previous Years","Previous Years",IFERROR(DATE(YEAR(Setup!C$13),MONTH(DATEVALUE(C53&amp;" 1")),1),"No Data"))</f>
        <v>No Data</v>
      </c>
    </row>
    <row r="54" spans="1:16" ht="15" customHeight="1" x14ac:dyDescent="0.15">
      <c r="A54" s="102"/>
      <c r="B54" s="109"/>
      <c r="C54" s="107"/>
      <c r="D54" s="106"/>
      <c r="E54" s="120"/>
      <c r="F54" s="106"/>
      <c r="G54" s="105"/>
      <c r="H54" s="103"/>
      <c r="I54" s="154"/>
      <c r="J54" s="155"/>
      <c r="K54" s="100" t="str">
        <f t="shared" si="1"/>
        <v/>
      </c>
      <c r="L54" s="110" t="str">
        <f t="shared" si="2"/>
        <v/>
      </c>
      <c r="M54" s="160"/>
      <c r="N54" s="103"/>
      <c r="O54" s="99" t="str">
        <f t="shared" si="3"/>
        <v/>
      </c>
      <c r="P54" s="118" t="str">
        <f>IF(C54="Previous Years","Previous Years",IFERROR(DATE(YEAR(Setup!C$13),MONTH(DATEVALUE(C54&amp;" 1")),1),"No Data"))</f>
        <v>No Data</v>
      </c>
    </row>
    <row r="55" spans="1:16" ht="15" customHeight="1" x14ac:dyDescent="0.15">
      <c r="A55" s="102"/>
      <c r="B55" s="109"/>
      <c r="C55" s="107"/>
      <c r="D55" s="106"/>
      <c r="E55" s="120"/>
      <c r="F55" s="106"/>
      <c r="G55" s="105"/>
      <c r="H55" s="103"/>
      <c r="I55" s="154"/>
      <c r="J55" s="155"/>
      <c r="K55" s="100" t="str">
        <f t="shared" si="1"/>
        <v/>
      </c>
      <c r="L55" s="110" t="str">
        <f t="shared" si="2"/>
        <v/>
      </c>
      <c r="M55" s="160"/>
      <c r="N55" s="103"/>
      <c r="O55" s="99" t="str">
        <f t="shared" si="3"/>
        <v/>
      </c>
      <c r="P55" s="118" t="str">
        <f>IF(C55="Previous Years","Previous Years",IFERROR(DATE(YEAR(Setup!C$13),MONTH(DATEVALUE(C55&amp;" 1")),1),"No Data"))</f>
        <v>No Data</v>
      </c>
    </row>
    <row r="56" spans="1:16" ht="15" customHeight="1" x14ac:dyDescent="0.15">
      <c r="A56" s="102"/>
      <c r="B56" s="109"/>
      <c r="C56" s="107"/>
      <c r="D56" s="106"/>
      <c r="E56" s="120"/>
      <c r="F56" s="106"/>
      <c r="G56" s="105"/>
      <c r="H56" s="103"/>
      <c r="I56" s="154"/>
      <c r="J56" s="155"/>
      <c r="K56" s="100" t="str">
        <f t="shared" si="1"/>
        <v/>
      </c>
      <c r="L56" s="110" t="str">
        <f t="shared" si="2"/>
        <v/>
      </c>
      <c r="M56" s="160"/>
      <c r="N56" s="103"/>
      <c r="O56" s="99" t="str">
        <f t="shared" si="3"/>
        <v/>
      </c>
      <c r="P56" s="118" t="str">
        <f>IF(C56="Previous Years","Previous Years",IFERROR(DATE(YEAR(Setup!C$13),MONTH(DATEVALUE(C56&amp;" 1")),1),"No Data"))</f>
        <v>No Data</v>
      </c>
    </row>
    <row r="57" spans="1:16" ht="15" customHeight="1" x14ac:dyDescent="0.15">
      <c r="A57" s="102"/>
      <c r="B57" s="109"/>
      <c r="C57" s="107"/>
      <c r="D57" s="106"/>
      <c r="E57" s="120"/>
      <c r="F57" s="106"/>
      <c r="G57" s="105"/>
      <c r="H57" s="103"/>
      <c r="I57" s="154"/>
      <c r="J57" s="155"/>
      <c r="K57" s="100" t="str">
        <f t="shared" si="1"/>
        <v/>
      </c>
      <c r="L57" s="110" t="str">
        <f t="shared" si="2"/>
        <v/>
      </c>
      <c r="M57" s="160"/>
      <c r="N57" s="103"/>
      <c r="O57" s="99" t="str">
        <f t="shared" si="3"/>
        <v/>
      </c>
      <c r="P57" s="118" t="str">
        <f>IF(C57="Previous Years","Previous Years",IFERROR(DATE(YEAR(Setup!C$13),MONTH(DATEVALUE(C57&amp;" 1")),1),"No Data"))</f>
        <v>No Data</v>
      </c>
    </row>
    <row r="58" spans="1:16" ht="15" customHeight="1" x14ac:dyDescent="0.15">
      <c r="A58" s="102"/>
      <c r="B58" s="109"/>
      <c r="C58" s="107"/>
      <c r="D58" s="106"/>
      <c r="E58" s="120"/>
      <c r="F58" s="106"/>
      <c r="G58" s="105"/>
      <c r="H58" s="103"/>
      <c r="I58" s="154"/>
      <c r="J58" s="155"/>
      <c r="K58" s="100" t="str">
        <f t="shared" si="1"/>
        <v/>
      </c>
      <c r="L58" s="110" t="str">
        <f t="shared" si="2"/>
        <v/>
      </c>
      <c r="M58" s="160"/>
      <c r="N58" s="103"/>
      <c r="O58" s="99" t="str">
        <f t="shared" si="3"/>
        <v/>
      </c>
      <c r="P58" s="118" t="str">
        <f>IF(C58="Previous Years","Previous Years",IFERROR(DATE(YEAR(Setup!C$13),MONTH(DATEVALUE(C58&amp;" 1")),1),"No Data"))</f>
        <v>No Data</v>
      </c>
    </row>
    <row r="59" spans="1:16" ht="13" x14ac:dyDescent="0.15">
      <c r="A59" s="102"/>
      <c r="B59" s="109"/>
      <c r="C59" s="107"/>
      <c r="D59" s="106"/>
      <c r="E59" s="120"/>
      <c r="F59" s="106"/>
      <c r="G59" s="105"/>
      <c r="H59" s="103"/>
      <c r="I59" s="154"/>
      <c r="J59" s="155"/>
      <c r="K59" s="100" t="str">
        <f t="shared" si="1"/>
        <v/>
      </c>
      <c r="L59" s="110" t="str">
        <f t="shared" si="2"/>
        <v/>
      </c>
      <c r="M59" s="160"/>
      <c r="N59" s="103"/>
      <c r="O59" s="99" t="str">
        <f t="shared" si="3"/>
        <v/>
      </c>
      <c r="P59" s="118" t="str">
        <f>IF(C59="Previous Years","Previous Years",IFERROR(DATE(YEAR(Setup!C$13),MONTH(DATEVALUE(C59&amp;" 1")),1),"No Data"))</f>
        <v>No Data</v>
      </c>
    </row>
    <row r="60" spans="1:16" ht="13" x14ac:dyDescent="0.15">
      <c r="A60" s="102"/>
      <c r="B60" s="109"/>
      <c r="C60" s="107"/>
      <c r="D60" s="106"/>
      <c r="E60" s="120"/>
      <c r="F60" s="106"/>
      <c r="G60" s="105"/>
      <c r="H60" s="103"/>
      <c r="I60" s="154"/>
      <c r="J60" s="155"/>
      <c r="K60" s="100" t="str">
        <f t="shared" si="1"/>
        <v/>
      </c>
      <c r="L60" s="110" t="str">
        <f t="shared" si="2"/>
        <v/>
      </c>
      <c r="M60" s="160"/>
      <c r="N60" s="103"/>
      <c r="O60" s="99" t="str">
        <f t="shared" si="3"/>
        <v/>
      </c>
      <c r="P60" s="118" t="str">
        <f>IF(C60="Previous Years","Previous Years",IFERROR(DATE(YEAR(Setup!C$13),MONTH(DATEVALUE(C60&amp;" 1")),1),"No Data"))</f>
        <v>No Data</v>
      </c>
    </row>
    <row r="61" spans="1:16" ht="13" x14ac:dyDescent="0.15">
      <c r="A61" s="102"/>
      <c r="B61" s="109"/>
      <c r="C61" s="107"/>
      <c r="D61" s="106"/>
      <c r="E61" s="120"/>
      <c r="F61" s="106"/>
      <c r="G61" s="105"/>
      <c r="H61" s="103"/>
      <c r="I61" s="154"/>
      <c r="J61" s="155"/>
      <c r="K61" s="100" t="str">
        <f t="shared" si="1"/>
        <v/>
      </c>
      <c r="L61" s="110" t="str">
        <f t="shared" si="2"/>
        <v/>
      </c>
      <c r="M61" s="160"/>
      <c r="N61" s="103"/>
      <c r="O61" s="99" t="str">
        <f t="shared" si="3"/>
        <v/>
      </c>
      <c r="P61" s="118" t="str">
        <f>IF(C61="Previous Years","Previous Years",IFERROR(DATE(YEAR(Setup!C$13),MONTH(DATEVALUE(C61&amp;" 1")),1),"No Data"))</f>
        <v>No Data</v>
      </c>
    </row>
    <row r="62" spans="1:16" ht="13" x14ac:dyDescent="0.15">
      <c r="A62" s="102"/>
      <c r="B62" s="109"/>
      <c r="C62" s="107"/>
      <c r="D62" s="106"/>
      <c r="E62" s="120"/>
      <c r="F62" s="106"/>
      <c r="G62" s="105"/>
      <c r="H62" s="103"/>
      <c r="I62" s="154"/>
      <c r="J62" s="155"/>
      <c r="K62" s="100" t="str">
        <f t="shared" si="1"/>
        <v/>
      </c>
      <c r="L62" s="110" t="str">
        <f t="shared" si="2"/>
        <v/>
      </c>
      <c r="M62" s="160"/>
      <c r="N62" s="103"/>
      <c r="O62" s="99" t="str">
        <f t="shared" si="3"/>
        <v/>
      </c>
      <c r="P62" s="118" t="str">
        <f>IF(C62="Previous Years","Previous Years",IFERROR(DATE(YEAR(Setup!C$13),MONTH(DATEVALUE(C62&amp;" 1")),1),"No Data"))</f>
        <v>No Data</v>
      </c>
    </row>
    <row r="63" spans="1:16" ht="13" x14ac:dyDescent="0.15">
      <c r="A63" s="102"/>
      <c r="B63" s="109"/>
      <c r="C63" s="107"/>
      <c r="D63" s="106"/>
      <c r="E63" s="120"/>
      <c r="F63" s="106"/>
      <c r="G63" s="105"/>
      <c r="H63" s="103"/>
      <c r="I63" s="154"/>
      <c r="J63" s="155"/>
      <c r="K63" s="100" t="str">
        <f t="shared" si="1"/>
        <v/>
      </c>
      <c r="L63" s="110" t="str">
        <f t="shared" si="2"/>
        <v/>
      </c>
      <c r="M63" s="160"/>
      <c r="N63" s="103"/>
      <c r="O63" s="99" t="str">
        <f t="shared" si="3"/>
        <v/>
      </c>
      <c r="P63" s="118" t="str">
        <f>IF(C63="Previous Years","Previous Years",IFERROR(DATE(YEAR(Setup!C$13),MONTH(DATEVALUE(C63&amp;" 1")),1),"No Data"))</f>
        <v>No Data</v>
      </c>
    </row>
    <row r="64" spans="1:16" ht="13" x14ac:dyDescent="0.15">
      <c r="A64" s="102"/>
      <c r="B64" s="109"/>
      <c r="C64" s="107"/>
      <c r="D64" s="106"/>
      <c r="E64" s="120"/>
      <c r="F64" s="106"/>
      <c r="G64" s="105"/>
      <c r="H64" s="103"/>
      <c r="I64" s="154"/>
      <c r="J64" s="155"/>
      <c r="K64" s="100" t="str">
        <f t="shared" si="1"/>
        <v/>
      </c>
      <c r="L64" s="110" t="str">
        <f t="shared" si="2"/>
        <v/>
      </c>
      <c r="M64" s="160"/>
      <c r="N64" s="103"/>
      <c r="O64" s="99" t="str">
        <f t="shared" si="3"/>
        <v/>
      </c>
      <c r="P64" s="118" t="str">
        <f>IF(C64="Previous Years","Previous Years",IFERROR(DATE(YEAR(Setup!C$13),MONTH(DATEVALUE(C64&amp;" 1")),1),"No Data"))</f>
        <v>No Data</v>
      </c>
    </row>
    <row r="65" spans="1:16" ht="13" x14ac:dyDescent="0.15">
      <c r="A65" s="102"/>
      <c r="B65" s="109"/>
      <c r="C65" s="107"/>
      <c r="D65" s="106"/>
      <c r="E65" s="120"/>
      <c r="F65" s="106"/>
      <c r="G65" s="105"/>
      <c r="H65" s="103"/>
      <c r="I65" s="154"/>
      <c r="J65" s="155"/>
      <c r="K65" s="100" t="str">
        <f t="shared" si="1"/>
        <v/>
      </c>
      <c r="L65" s="110" t="str">
        <f t="shared" si="2"/>
        <v/>
      </c>
      <c r="M65" s="160"/>
      <c r="N65" s="103"/>
      <c r="O65" s="99" t="str">
        <f t="shared" si="3"/>
        <v/>
      </c>
      <c r="P65" s="118" t="str">
        <f>IF(C65="Previous Years","Previous Years",IFERROR(DATE(YEAR(Setup!C$13),MONTH(DATEVALUE(C65&amp;" 1")),1),"No Data"))</f>
        <v>No Data</v>
      </c>
    </row>
    <row r="66" spans="1:16" ht="13" x14ac:dyDescent="0.15">
      <c r="A66" s="102"/>
      <c r="B66" s="109"/>
      <c r="C66" s="107"/>
      <c r="D66" s="106"/>
      <c r="E66" s="120"/>
      <c r="F66" s="106"/>
      <c r="G66" s="105"/>
      <c r="H66" s="103"/>
      <c r="I66" s="154"/>
      <c r="J66" s="155"/>
      <c r="K66" s="100" t="str">
        <f t="shared" si="1"/>
        <v/>
      </c>
      <c r="L66" s="110" t="str">
        <f t="shared" si="2"/>
        <v/>
      </c>
      <c r="M66" s="160"/>
      <c r="N66" s="103"/>
      <c r="O66" s="99" t="str">
        <f t="shared" si="3"/>
        <v/>
      </c>
      <c r="P66" s="118" t="str">
        <f>IF(C66="Previous Years","Previous Years",IFERROR(DATE(YEAR(Setup!C$13),MONTH(DATEVALUE(C66&amp;" 1")),1),"No Data"))</f>
        <v>No Data</v>
      </c>
    </row>
    <row r="67" spans="1:16" ht="13" x14ac:dyDescent="0.15">
      <c r="A67" s="102"/>
      <c r="B67" s="109"/>
      <c r="C67" s="107"/>
      <c r="D67" s="106"/>
      <c r="E67" s="120"/>
      <c r="F67" s="106"/>
      <c r="G67" s="105"/>
      <c r="H67" s="103"/>
      <c r="I67" s="154"/>
      <c r="J67" s="155"/>
      <c r="K67" s="100" t="str">
        <f t="shared" si="1"/>
        <v/>
      </c>
      <c r="L67" s="110" t="str">
        <f t="shared" si="2"/>
        <v/>
      </c>
      <c r="M67" s="160"/>
      <c r="N67" s="103"/>
      <c r="O67" s="99" t="str">
        <f t="shared" si="3"/>
        <v/>
      </c>
      <c r="P67" s="118" t="str">
        <f>IF(C67="Previous Years","Previous Years",IFERROR(DATE(YEAR(Setup!C$13),MONTH(DATEVALUE(C67&amp;" 1")),1),"No Data"))</f>
        <v>No Data</v>
      </c>
    </row>
    <row r="68" spans="1:16" ht="13" x14ac:dyDescent="0.15">
      <c r="A68" s="102"/>
      <c r="B68" s="109"/>
      <c r="C68" s="107"/>
      <c r="D68" s="106"/>
      <c r="E68" s="120"/>
      <c r="F68" s="106"/>
      <c r="G68" s="105"/>
      <c r="H68" s="103"/>
      <c r="I68" s="154"/>
      <c r="J68" s="155"/>
      <c r="K68" s="100" t="str">
        <f t="shared" ref="K68:K131" si="4">IFERROR(IF(AND(I68="",J68=""),"",IF(J68&gt;0,J68,I68/H68)),"")</f>
        <v/>
      </c>
      <c r="L68" s="110" t="str">
        <f t="shared" ref="L68:L131" si="5">IF(AND(I68="",J68=""),"",IF(I68&lt;&gt;0,I68,H68*J68))</f>
        <v/>
      </c>
      <c r="M68" s="160"/>
      <c r="N68" s="103"/>
      <c r="O68" s="99" t="str">
        <f t="shared" ref="O68:O131" si="6">IFERROR(IF(L68="","",N68/L68),0)</f>
        <v/>
      </c>
      <c r="P68" s="118" t="str">
        <f>IF(C68="Previous Years","Previous Years",IFERROR(DATE(YEAR(Setup!C$13),MONTH(DATEVALUE(C68&amp;" 1")),1),"No Data"))</f>
        <v>No Data</v>
      </c>
    </row>
    <row r="69" spans="1:16" ht="13" x14ac:dyDescent="0.15">
      <c r="A69" s="102"/>
      <c r="B69" s="109"/>
      <c r="C69" s="107"/>
      <c r="D69" s="106"/>
      <c r="E69" s="120"/>
      <c r="F69" s="106"/>
      <c r="G69" s="105"/>
      <c r="H69" s="103"/>
      <c r="I69" s="154"/>
      <c r="J69" s="155"/>
      <c r="K69" s="100" t="str">
        <f t="shared" si="4"/>
        <v/>
      </c>
      <c r="L69" s="110" t="str">
        <f t="shared" si="5"/>
        <v/>
      </c>
      <c r="M69" s="160"/>
      <c r="N69" s="103"/>
      <c r="O69" s="99" t="str">
        <f t="shared" si="6"/>
        <v/>
      </c>
      <c r="P69" s="118" t="str">
        <f>IF(C69="Previous Years","Previous Years",IFERROR(DATE(YEAR(Setup!C$13),MONTH(DATEVALUE(C69&amp;" 1")),1),"No Data"))</f>
        <v>No Data</v>
      </c>
    </row>
    <row r="70" spans="1:16" ht="13" x14ac:dyDescent="0.15">
      <c r="A70" s="102"/>
      <c r="B70" s="109"/>
      <c r="C70" s="107"/>
      <c r="D70" s="106"/>
      <c r="E70" s="120"/>
      <c r="F70" s="106"/>
      <c r="G70" s="105"/>
      <c r="H70" s="103"/>
      <c r="I70" s="154"/>
      <c r="J70" s="155"/>
      <c r="K70" s="100" t="str">
        <f t="shared" si="4"/>
        <v/>
      </c>
      <c r="L70" s="110" t="str">
        <f t="shared" si="5"/>
        <v/>
      </c>
      <c r="M70" s="160"/>
      <c r="N70" s="103"/>
      <c r="O70" s="99" t="str">
        <f t="shared" si="6"/>
        <v/>
      </c>
      <c r="P70" s="118" t="str">
        <f>IF(C70="Previous Years","Previous Years",IFERROR(DATE(YEAR(Setup!C$13),MONTH(DATEVALUE(C70&amp;" 1")),1),"No Data"))</f>
        <v>No Data</v>
      </c>
    </row>
    <row r="71" spans="1:16" ht="13" x14ac:dyDescent="0.15">
      <c r="A71" s="102"/>
      <c r="B71" s="109"/>
      <c r="C71" s="107"/>
      <c r="D71" s="106"/>
      <c r="E71" s="120"/>
      <c r="F71" s="106"/>
      <c r="G71" s="105"/>
      <c r="H71" s="103"/>
      <c r="I71" s="154"/>
      <c r="J71" s="155"/>
      <c r="K71" s="100" t="str">
        <f t="shared" si="4"/>
        <v/>
      </c>
      <c r="L71" s="110" t="str">
        <f t="shared" si="5"/>
        <v/>
      </c>
      <c r="M71" s="160"/>
      <c r="N71" s="103"/>
      <c r="O71" s="99" t="str">
        <f t="shared" si="6"/>
        <v/>
      </c>
      <c r="P71" s="118" t="str">
        <f>IF(C71="Previous Years","Previous Years",IFERROR(DATE(YEAR(Setup!C$13),MONTH(DATEVALUE(C71&amp;" 1")),1),"No Data"))</f>
        <v>No Data</v>
      </c>
    </row>
    <row r="72" spans="1:16" ht="13" x14ac:dyDescent="0.15">
      <c r="A72" s="102"/>
      <c r="B72" s="109"/>
      <c r="C72" s="107"/>
      <c r="D72" s="106"/>
      <c r="E72" s="120"/>
      <c r="F72" s="106"/>
      <c r="G72" s="105"/>
      <c r="H72" s="103"/>
      <c r="I72" s="154"/>
      <c r="J72" s="155"/>
      <c r="K72" s="100" t="str">
        <f t="shared" si="4"/>
        <v/>
      </c>
      <c r="L72" s="110" t="str">
        <f t="shared" si="5"/>
        <v/>
      </c>
      <c r="M72" s="160"/>
      <c r="N72" s="103"/>
      <c r="O72" s="99" t="str">
        <f t="shared" si="6"/>
        <v/>
      </c>
      <c r="P72" s="118" t="str">
        <f>IF(C72="Previous Years","Previous Years",IFERROR(DATE(YEAR(Setup!C$13),MONTH(DATEVALUE(C72&amp;" 1")),1),"No Data"))</f>
        <v>No Data</v>
      </c>
    </row>
    <row r="73" spans="1:16" ht="13" x14ac:dyDescent="0.15">
      <c r="A73" s="102"/>
      <c r="B73" s="109"/>
      <c r="C73" s="107"/>
      <c r="D73" s="106"/>
      <c r="E73" s="120"/>
      <c r="F73" s="106"/>
      <c r="G73" s="105"/>
      <c r="H73" s="103"/>
      <c r="I73" s="154"/>
      <c r="J73" s="155"/>
      <c r="K73" s="100" t="str">
        <f t="shared" si="4"/>
        <v/>
      </c>
      <c r="L73" s="110" t="str">
        <f t="shared" si="5"/>
        <v/>
      </c>
      <c r="M73" s="160"/>
      <c r="N73" s="103"/>
      <c r="O73" s="99" t="str">
        <f t="shared" si="6"/>
        <v/>
      </c>
      <c r="P73" s="118" t="str">
        <f>IF(C73="Previous Years","Previous Years",IFERROR(DATE(YEAR(Setup!C$13),MONTH(DATEVALUE(C73&amp;" 1")),1),"No Data"))</f>
        <v>No Data</v>
      </c>
    </row>
    <row r="74" spans="1:16" ht="13" x14ac:dyDescent="0.15">
      <c r="A74" s="102"/>
      <c r="B74" s="109"/>
      <c r="C74" s="107"/>
      <c r="D74" s="106"/>
      <c r="E74" s="120"/>
      <c r="F74" s="106"/>
      <c r="G74" s="105"/>
      <c r="H74" s="103"/>
      <c r="I74" s="154"/>
      <c r="J74" s="155"/>
      <c r="K74" s="100" t="str">
        <f t="shared" si="4"/>
        <v/>
      </c>
      <c r="L74" s="110" t="str">
        <f t="shared" si="5"/>
        <v/>
      </c>
      <c r="M74" s="160"/>
      <c r="N74" s="103"/>
      <c r="O74" s="99" t="str">
        <f t="shared" si="6"/>
        <v/>
      </c>
      <c r="P74" s="118" t="str">
        <f>IF(C74="Previous Years","Previous Years",IFERROR(DATE(YEAR(Setup!C$13),MONTH(DATEVALUE(C74&amp;" 1")),1),"No Data"))</f>
        <v>No Data</v>
      </c>
    </row>
    <row r="75" spans="1:16" ht="13" x14ac:dyDescent="0.15">
      <c r="A75" s="102"/>
      <c r="B75" s="109"/>
      <c r="C75" s="107"/>
      <c r="D75" s="106"/>
      <c r="E75" s="120"/>
      <c r="F75" s="106"/>
      <c r="G75" s="105"/>
      <c r="H75" s="103"/>
      <c r="I75" s="154"/>
      <c r="J75" s="155"/>
      <c r="K75" s="100" t="str">
        <f t="shared" si="4"/>
        <v/>
      </c>
      <c r="L75" s="110" t="str">
        <f t="shared" si="5"/>
        <v/>
      </c>
      <c r="M75" s="160"/>
      <c r="N75" s="103"/>
      <c r="O75" s="99" t="str">
        <f t="shared" si="6"/>
        <v/>
      </c>
      <c r="P75" s="118" t="str">
        <f>IF(C75="Previous Years","Previous Years",IFERROR(DATE(YEAR(Setup!C$13),MONTH(DATEVALUE(C75&amp;" 1")),1),"No Data"))</f>
        <v>No Data</v>
      </c>
    </row>
    <row r="76" spans="1:16" ht="13" x14ac:dyDescent="0.15">
      <c r="A76" s="102"/>
      <c r="B76" s="109"/>
      <c r="C76" s="107"/>
      <c r="D76" s="106"/>
      <c r="E76" s="120"/>
      <c r="F76" s="106"/>
      <c r="G76" s="105"/>
      <c r="H76" s="103"/>
      <c r="I76" s="154"/>
      <c r="J76" s="155"/>
      <c r="K76" s="100" t="str">
        <f t="shared" si="4"/>
        <v/>
      </c>
      <c r="L76" s="110" t="str">
        <f t="shared" si="5"/>
        <v/>
      </c>
      <c r="M76" s="160"/>
      <c r="N76" s="103"/>
      <c r="O76" s="99" t="str">
        <f t="shared" si="6"/>
        <v/>
      </c>
      <c r="P76" s="118" t="str">
        <f>IF(C76="Previous Years","Previous Years",IFERROR(DATE(YEAR(Setup!C$13),MONTH(DATEVALUE(C76&amp;" 1")),1),"No Data"))</f>
        <v>No Data</v>
      </c>
    </row>
    <row r="77" spans="1:16" ht="13" x14ac:dyDescent="0.15">
      <c r="A77" s="102"/>
      <c r="B77" s="109"/>
      <c r="C77" s="107"/>
      <c r="D77" s="106"/>
      <c r="E77" s="120"/>
      <c r="F77" s="106"/>
      <c r="G77" s="105"/>
      <c r="H77" s="103"/>
      <c r="I77" s="154"/>
      <c r="J77" s="155"/>
      <c r="K77" s="100" t="str">
        <f t="shared" si="4"/>
        <v/>
      </c>
      <c r="L77" s="110" t="str">
        <f t="shared" si="5"/>
        <v/>
      </c>
      <c r="M77" s="160"/>
      <c r="N77" s="103"/>
      <c r="O77" s="99" t="str">
        <f t="shared" si="6"/>
        <v/>
      </c>
      <c r="P77" s="118" t="str">
        <f>IF(C77="Previous Years","Previous Years",IFERROR(DATE(YEAR(Setup!C$13),MONTH(DATEVALUE(C77&amp;" 1")),1),"No Data"))</f>
        <v>No Data</v>
      </c>
    </row>
    <row r="78" spans="1:16" ht="13" x14ac:dyDescent="0.15">
      <c r="A78" s="102"/>
      <c r="B78" s="109"/>
      <c r="C78" s="107"/>
      <c r="D78" s="106"/>
      <c r="E78" s="120"/>
      <c r="F78" s="106"/>
      <c r="G78" s="105"/>
      <c r="H78" s="103"/>
      <c r="I78" s="154"/>
      <c r="J78" s="155"/>
      <c r="K78" s="100" t="str">
        <f t="shared" si="4"/>
        <v/>
      </c>
      <c r="L78" s="110" t="str">
        <f t="shared" si="5"/>
        <v/>
      </c>
      <c r="M78" s="160"/>
      <c r="N78" s="103"/>
      <c r="O78" s="99" t="str">
        <f t="shared" si="6"/>
        <v/>
      </c>
      <c r="P78" s="118" t="str">
        <f>IF(C78="Previous Years","Previous Years",IFERROR(DATE(YEAR(Setup!C$13),MONTH(DATEVALUE(C78&amp;" 1")),1),"No Data"))</f>
        <v>No Data</v>
      </c>
    </row>
    <row r="79" spans="1:16" ht="13" x14ac:dyDescent="0.15">
      <c r="A79" s="102"/>
      <c r="B79" s="109"/>
      <c r="C79" s="107"/>
      <c r="D79" s="106"/>
      <c r="E79" s="120"/>
      <c r="F79" s="106"/>
      <c r="G79" s="105"/>
      <c r="H79" s="103"/>
      <c r="I79" s="154"/>
      <c r="J79" s="155"/>
      <c r="K79" s="100" t="str">
        <f t="shared" si="4"/>
        <v/>
      </c>
      <c r="L79" s="110" t="str">
        <f t="shared" si="5"/>
        <v/>
      </c>
      <c r="M79" s="160"/>
      <c r="N79" s="103"/>
      <c r="O79" s="99" t="str">
        <f t="shared" si="6"/>
        <v/>
      </c>
      <c r="P79" s="118" t="str">
        <f>IF(C79="Previous Years","Previous Years",IFERROR(DATE(YEAR(Setup!C$13),MONTH(DATEVALUE(C79&amp;" 1")),1),"No Data"))</f>
        <v>No Data</v>
      </c>
    </row>
    <row r="80" spans="1:16" ht="13" x14ac:dyDescent="0.15">
      <c r="A80" s="102"/>
      <c r="B80" s="109"/>
      <c r="C80" s="107"/>
      <c r="D80" s="106"/>
      <c r="E80" s="120"/>
      <c r="F80" s="106"/>
      <c r="G80" s="105"/>
      <c r="H80" s="103"/>
      <c r="I80" s="154"/>
      <c r="J80" s="155"/>
      <c r="K80" s="100" t="str">
        <f t="shared" si="4"/>
        <v/>
      </c>
      <c r="L80" s="110" t="str">
        <f t="shared" si="5"/>
        <v/>
      </c>
      <c r="M80" s="160"/>
      <c r="N80" s="103"/>
      <c r="O80" s="99" t="str">
        <f t="shared" si="6"/>
        <v/>
      </c>
      <c r="P80" s="118" t="str">
        <f>IF(C80="Previous Years","Previous Years",IFERROR(DATE(YEAR(Setup!C$13),MONTH(DATEVALUE(C80&amp;" 1")),1),"No Data"))</f>
        <v>No Data</v>
      </c>
    </row>
    <row r="81" spans="1:16" ht="13" x14ac:dyDescent="0.15">
      <c r="A81" s="102"/>
      <c r="B81" s="109"/>
      <c r="C81" s="107"/>
      <c r="D81" s="106"/>
      <c r="E81" s="120"/>
      <c r="F81" s="106"/>
      <c r="G81" s="105"/>
      <c r="H81" s="103"/>
      <c r="I81" s="154"/>
      <c r="J81" s="155"/>
      <c r="K81" s="100" t="str">
        <f t="shared" si="4"/>
        <v/>
      </c>
      <c r="L81" s="110" t="str">
        <f t="shared" si="5"/>
        <v/>
      </c>
      <c r="M81" s="160"/>
      <c r="N81" s="103"/>
      <c r="O81" s="99" t="str">
        <f t="shared" si="6"/>
        <v/>
      </c>
      <c r="P81" s="118" t="str">
        <f>IF(C81="Previous Years","Previous Years",IFERROR(DATE(YEAR(Setup!C$13),MONTH(DATEVALUE(C81&amp;" 1")),1),"No Data"))</f>
        <v>No Data</v>
      </c>
    </row>
    <row r="82" spans="1:16" ht="13" x14ac:dyDescent="0.15">
      <c r="A82" s="102"/>
      <c r="B82" s="109"/>
      <c r="C82" s="107"/>
      <c r="D82" s="106"/>
      <c r="E82" s="120"/>
      <c r="F82" s="106"/>
      <c r="G82" s="105"/>
      <c r="H82" s="103"/>
      <c r="I82" s="154"/>
      <c r="J82" s="155"/>
      <c r="K82" s="100" t="str">
        <f t="shared" si="4"/>
        <v/>
      </c>
      <c r="L82" s="110" t="str">
        <f t="shared" si="5"/>
        <v/>
      </c>
      <c r="M82" s="160"/>
      <c r="N82" s="103"/>
      <c r="O82" s="99" t="str">
        <f t="shared" si="6"/>
        <v/>
      </c>
      <c r="P82" s="118" t="str">
        <f>IF(C82="Previous Years","Previous Years",IFERROR(DATE(YEAR(Setup!C$13),MONTH(DATEVALUE(C82&amp;" 1")),1),"No Data"))</f>
        <v>No Data</v>
      </c>
    </row>
    <row r="83" spans="1:16" ht="13" x14ac:dyDescent="0.15">
      <c r="A83" s="102"/>
      <c r="B83" s="109"/>
      <c r="C83" s="107"/>
      <c r="D83" s="106"/>
      <c r="E83" s="120"/>
      <c r="F83" s="106"/>
      <c r="G83" s="105"/>
      <c r="H83" s="103"/>
      <c r="I83" s="154"/>
      <c r="J83" s="155"/>
      <c r="K83" s="100" t="str">
        <f t="shared" si="4"/>
        <v/>
      </c>
      <c r="L83" s="110" t="str">
        <f t="shared" si="5"/>
        <v/>
      </c>
      <c r="M83" s="160"/>
      <c r="N83" s="103"/>
      <c r="O83" s="99" t="str">
        <f t="shared" si="6"/>
        <v/>
      </c>
      <c r="P83" s="118" t="str">
        <f>IF(C83="Previous Years","Previous Years",IFERROR(DATE(YEAR(Setup!C$13),MONTH(DATEVALUE(C83&amp;" 1")),1),"No Data"))</f>
        <v>No Data</v>
      </c>
    </row>
    <row r="84" spans="1:16" ht="13" x14ac:dyDescent="0.15">
      <c r="A84" s="102"/>
      <c r="B84" s="109"/>
      <c r="C84" s="107"/>
      <c r="D84" s="106"/>
      <c r="E84" s="120"/>
      <c r="F84" s="106"/>
      <c r="G84" s="105"/>
      <c r="H84" s="103"/>
      <c r="I84" s="154"/>
      <c r="J84" s="155"/>
      <c r="K84" s="100" t="str">
        <f t="shared" si="4"/>
        <v/>
      </c>
      <c r="L84" s="110" t="str">
        <f t="shared" si="5"/>
        <v/>
      </c>
      <c r="M84" s="160"/>
      <c r="N84" s="103"/>
      <c r="O84" s="99" t="str">
        <f t="shared" si="6"/>
        <v/>
      </c>
      <c r="P84" s="118" t="str">
        <f>IF(C84="Previous Years","Previous Years",IFERROR(DATE(YEAR(Setup!C$13),MONTH(DATEVALUE(C84&amp;" 1")),1),"No Data"))</f>
        <v>No Data</v>
      </c>
    </row>
    <row r="85" spans="1:16" ht="13" x14ac:dyDescent="0.15">
      <c r="A85" s="102"/>
      <c r="B85" s="109"/>
      <c r="C85" s="107"/>
      <c r="D85" s="106"/>
      <c r="E85" s="120"/>
      <c r="F85" s="106"/>
      <c r="G85" s="105"/>
      <c r="H85" s="103"/>
      <c r="I85" s="154"/>
      <c r="J85" s="155"/>
      <c r="K85" s="100" t="str">
        <f t="shared" si="4"/>
        <v/>
      </c>
      <c r="L85" s="110" t="str">
        <f t="shared" si="5"/>
        <v/>
      </c>
      <c r="M85" s="160"/>
      <c r="N85" s="103"/>
      <c r="O85" s="99" t="str">
        <f t="shared" si="6"/>
        <v/>
      </c>
      <c r="P85" s="118" t="str">
        <f>IF(C85="Previous Years","Previous Years",IFERROR(DATE(YEAR(Setup!C$13),MONTH(DATEVALUE(C85&amp;" 1")),1),"No Data"))</f>
        <v>No Data</v>
      </c>
    </row>
    <row r="86" spans="1:16" ht="13" x14ac:dyDescent="0.15">
      <c r="A86" s="102"/>
      <c r="B86" s="109"/>
      <c r="C86" s="107"/>
      <c r="D86" s="106"/>
      <c r="E86" s="120"/>
      <c r="F86" s="106"/>
      <c r="G86" s="105"/>
      <c r="H86" s="103"/>
      <c r="I86" s="154"/>
      <c r="J86" s="155"/>
      <c r="K86" s="100" t="str">
        <f t="shared" si="4"/>
        <v/>
      </c>
      <c r="L86" s="110" t="str">
        <f t="shared" si="5"/>
        <v/>
      </c>
      <c r="M86" s="160"/>
      <c r="N86" s="103"/>
      <c r="O86" s="99" t="str">
        <f t="shared" si="6"/>
        <v/>
      </c>
      <c r="P86" s="118" t="str">
        <f>IF(C86="Previous Years","Previous Years",IFERROR(DATE(YEAR(Setup!C$13),MONTH(DATEVALUE(C86&amp;" 1")),1),"No Data"))</f>
        <v>No Data</v>
      </c>
    </row>
    <row r="87" spans="1:16" ht="13" x14ac:dyDescent="0.15">
      <c r="A87" s="102"/>
      <c r="B87" s="109"/>
      <c r="C87" s="107"/>
      <c r="D87" s="106"/>
      <c r="E87" s="120"/>
      <c r="F87" s="106"/>
      <c r="G87" s="105"/>
      <c r="H87" s="103"/>
      <c r="I87" s="154"/>
      <c r="J87" s="155"/>
      <c r="K87" s="100" t="str">
        <f t="shared" si="4"/>
        <v/>
      </c>
      <c r="L87" s="110" t="str">
        <f t="shared" si="5"/>
        <v/>
      </c>
      <c r="M87" s="160"/>
      <c r="N87" s="103"/>
      <c r="O87" s="99" t="str">
        <f t="shared" si="6"/>
        <v/>
      </c>
      <c r="P87" s="118" t="str">
        <f>IF(C87="Previous Years","Previous Years",IFERROR(DATE(YEAR(Setup!C$13),MONTH(DATEVALUE(C87&amp;" 1")),1),"No Data"))</f>
        <v>No Data</v>
      </c>
    </row>
    <row r="88" spans="1:16" ht="13" x14ac:dyDescent="0.15">
      <c r="A88" s="102"/>
      <c r="B88" s="109"/>
      <c r="C88" s="107"/>
      <c r="D88" s="106"/>
      <c r="E88" s="120"/>
      <c r="F88" s="106"/>
      <c r="G88" s="105"/>
      <c r="H88" s="103"/>
      <c r="I88" s="154"/>
      <c r="J88" s="155"/>
      <c r="K88" s="100" t="str">
        <f t="shared" si="4"/>
        <v/>
      </c>
      <c r="L88" s="110" t="str">
        <f t="shared" si="5"/>
        <v/>
      </c>
      <c r="M88" s="160"/>
      <c r="N88" s="103"/>
      <c r="O88" s="99" t="str">
        <f t="shared" si="6"/>
        <v/>
      </c>
      <c r="P88" s="118" t="str">
        <f>IF(C88="Previous Years","Previous Years",IFERROR(DATE(YEAR(Setup!C$13),MONTH(DATEVALUE(C88&amp;" 1")),1),"No Data"))</f>
        <v>No Data</v>
      </c>
    </row>
    <row r="89" spans="1:16" ht="13" x14ac:dyDescent="0.15">
      <c r="A89" s="102"/>
      <c r="B89" s="109"/>
      <c r="C89" s="107"/>
      <c r="D89" s="106"/>
      <c r="E89" s="120"/>
      <c r="F89" s="106"/>
      <c r="G89" s="105"/>
      <c r="H89" s="103"/>
      <c r="I89" s="154"/>
      <c r="J89" s="155"/>
      <c r="K89" s="100" t="str">
        <f t="shared" si="4"/>
        <v/>
      </c>
      <c r="L89" s="110" t="str">
        <f t="shared" si="5"/>
        <v/>
      </c>
      <c r="M89" s="160"/>
      <c r="N89" s="103"/>
      <c r="O89" s="99" t="str">
        <f t="shared" si="6"/>
        <v/>
      </c>
      <c r="P89" s="118" t="str">
        <f>IF(C89="Previous Years","Previous Years",IFERROR(DATE(YEAR(Setup!C$13),MONTH(DATEVALUE(C89&amp;" 1")),1),"No Data"))</f>
        <v>No Data</v>
      </c>
    </row>
    <row r="90" spans="1:16" ht="13" x14ac:dyDescent="0.15">
      <c r="A90" s="102"/>
      <c r="B90" s="109"/>
      <c r="C90" s="107"/>
      <c r="D90" s="106"/>
      <c r="E90" s="120"/>
      <c r="F90" s="106"/>
      <c r="G90" s="105"/>
      <c r="H90" s="103"/>
      <c r="I90" s="154"/>
      <c r="J90" s="155"/>
      <c r="K90" s="100" t="str">
        <f t="shared" si="4"/>
        <v/>
      </c>
      <c r="L90" s="110" t="str">
        <f t="shared" si="5"/>
        <v/>
      </c>
      <c r="M90" s="160"/>
      <c r="N90" s="103"/>
      <c r="O90" s="99" t="str">
        <f t="shared" si="6"/>
        <v/>
      </c>
      <c r="P90" s="118" t="str">
        <f>IF(C90="Previous Years","Previous Years",IFERROR(DATE(YEAR(Setup!C$13),MONTH(DATEVALUE(C90&amp;" 1")),1),"No Data"))</f>
        <v>No Data</v>
      </c>
    </row>
    <row r="91" spans="1:16" ht="13" x14ac:dyDescent="0.15">
      <c r="A91" s="102"/>
      <c r="B91" s="109"/>
      <c r="C91" s="107"/>
      <c r="D91" s="106"/>
      <c r="E91" s="120"/>
      <c r="F91" s="106"/>
      <c r="G91" s="105"/>
      <c r="H91" s="103"/>
      <c r="I91" s="154"/>
      <c r="J91" s="155"/>
      <c r="K91" s="100" t="str">
        <f t="shared" si="4"/>
        <v/>
      </c>
      <c r="L91" s="110" t="str">
        <f t="shared" si="5"/>
        <v/>
      </c>
      <c r="M91" s="160"/>
      <c r="N91" s="103"/>
      <c r="O91" s="99" t="str">
        <f t="shared" si="6"/>
        <v/>
      </c>
      <c r="P91" s="118" t="str">
        <f>IF(C91="Previous Years","Previous Years",IFERROR(DATE(YEAR(Setup!C$13),MONTH(DATEVALUE(C91&amp;" 1")),1),"No Data"))</f>
        <v>No Data</v>
      </c>
    </row>
    <row r="92" spans="1:16" ht="13" x14ac:dyDescent="0.15">
      <c r="A92" s="102"/>
      <c r="B92" s="109"/>
      <c r="C92" s="107"/>
      <c r="D92" s="106"/>
      <c r="E92" s="120"/>
      <c r="F92" s="106"/>
      <c r="G92" s="105"/>
      <c r="H92" s="103"/>
      <c r="I92" s="154"/>
      <c r="J92" s="155"/>
      <c r="K92" s="100" t="str">
        <f t="shared" si="4"/>
        <v/>
      </c>
      <c r="L92" s="110" t="str">
        <f t="shared" si="5"/>
        <v/>
      </c>
      <c r="M92" s="160"/>
      <c r="N92" s="103"/>
      <c r="O92" s="99" t="str">
        <f t="shared" si="6"/>
        <v/>
      </c>
      <c r="P92" s="118" t="str">
        <f>IF(C92="Previous Years","Previous Years",IFERROR(DATE(YEAR(Setup!C$13),MONTH(DATEVALUE(C92&amp;" 1")),1),"No Data"))</f>
        <v>No Data</v>
      </c>
    </row>
    <row r="93" spans="1:16" ht="13" x14ac:dyDescent="0.15">
      <c r="A93" s="102"/>
      <c r="B93" s="109"/>
      <c r="C93" s="107"/>
      <c r="D93" s="106"/>
      <c r="E93" s="120"/>
      <c r="F93" s="106"/>
      <c r="G93" s="105"/>
      <c r="H93" s="103"/>
      <c r="I93" s="154"/>
      <c r="J93" s="155"/>
      <c r="K93" s="100" t="str">
        <f t="shared" si="4"/>
        <v/>
      </c>
      <c r="L93" s="110" t="str">
        <f t="shared" si="5"/>
        <v/>
      </c>
      <c r="M93" s="160"/>
      <c r="N93" s="103"/>
      <c r="O93" s="99" t="str">
        <f t="shared" si="6"/>
        <v/>
      </c>
      <c r="P93" s="118" t="str">
        <f>IF(C93="Previous Years","Previous Years",IFERROR(DATE(YEAR(Setup!C$13),MONTH(DATEVALUE(C93&amp;" 1")),1),"No Data"))</f>
        <v>No Data</v>
      </c>
    </row>
    <row r="94" spans="1:16" ht="13" x14ac:dyDescent="0.15">
      <c r="A94" s="102"/>
      <c r="B94" s="109"/>
      <c r="C94" s="107"/>
      <c r="D94" s="106"/>
      <c r="E94" s="120"/>
      <c r="F94" s="106"/>
      <c r="G94" s="105"/>
      <c r="H94" s="103"/>
      <c r="I94" s="154"/>
      <c r="J94" s="155"/>
      <c r="K94" s="100" t="str">
        <f t="shared" si="4"/>
        <v/>
      </c>
      <c r="L94" s="110" t="str">
        <f t="shared" si="5"/>
        <v/>
      </c>
      <c r="M94" s="160"/>
      <c r="N94" s="103"/>
      <c r="O94" s="99" t="str">
        <f t="shared" si="6"/>
        <v/>
      </c>
      <c r="P94" s="118" t="str">
        <f>IF(C94="Previous Years","Previous Years",IFERROR(DATE(YEAR(Setup!C$13),MONTH(DATEVALUE(C94&amp;" 1")),1),"No Data"))</f>
        <v>No Data</v>
      </c>
    </row>
    <row r="95" spans="1:16" ht="13" x14ac:dyDescent="0.15">
      <c r="A95" s="102"/>
      <c r="B95" s="109"/>
      <c r="C95" s="107"/>
      <c r="D95" s="106"/>
      <c r="E95" s="120"/>
      <c r="F95" s="106"/>
      <c r="G95" s="105"/>
      <c r="H95" s="103"/>
      <c r="I95" s="154"/>
      <c r="J95" s="155"/>
      <c r="K95" s="100" t="str">
        <f t="shared" si="4"/>
        <v/>
      </c>
      <c r="L95" s="110" t="str">
        <f t="shared" si="5"/>
        <v/>
      </c>
      <c r="M95" s="160"/>
      <c r="N95" s="103"/>
      <c r="O95" s="99" t="str">
        <f t="shared" si="6"/>
        <v/>
      </c>
      <c r="P95" s="118" t="str">
        <f>IF(C95="Previous Years","Previous Years",IFERROR(DATE(YEAR(Setup!C$13),MONTH(DATEVALUE(C95&amp;" 1")),1),"No Data"))</f>
        <v>No Data</v>
      </c>
    </row>
    <row r="96" spans="1:16" ht="13" x14ac:dyDescent="0.15">
      <c r="A96" s="102"/>
      <c r="B96" s="109"/>
      <c r="C96" s="107"/>
      <c r="D96" s="106"/>
      <c r="E96" s="120"/>
      <c r="F96" s="106"/>
      <c r="G96" s="105"/>
      <c r="H96" s="103"/>
      <c r="I96" s="154"/>
      <c r="J96" s="155"/>
      <c r="K96" s="100" t="str">
        <f t="shared" si="4"/>
        <v/>
      </c>
      <c r="L96" s="110" t="str">
        <f t="shared" si="5"/>
        <v/>
      </c>
      <c r="M96" s="160"/>
      <c r="N96" s="103"/>
      <c r="O96" s="99" t="str">
        <f t="shared" si="6"/>
        <v/>
      </c>
      <c r="P96" s="118" t="str">
        <f>IF(C96="Previous Years","Previous Years",IFERROR(DATE(YEAR(Setup!C$13),MONTH(DATEVALUE(C96&amp;" 1")),1),"No Data"))</f>
        <v>No Data</v>
      </c>
    </row>
    <row r="97" spans="1:16" ht="13" x14ac:dyDescent="0.15">
      <c r="A97" s="102"/>
      <c r="B97" s="109"/>
      <c r="C97" s="107"/>
      <c r="D97" s="106"/>
      <c r="E97" s="120"/>
      <c r="F97" s="106"/>
      <c r="G97" s="105"/>
      <c r="H97" s="103"/>
      <c r="I97" s="154"/>
      <c r="J97" s="155"/>
      <c r="K97" s="100" t="str">
        <f t="shared" si="4"/>
        <v/>
      </c>
      <c r="L97" s="110" t="str">
        <f t="shared" si="5"/>
        <v/>
      </c>
      <c r="M97" s="160"/>
      <c r="N97" s="103"/>
      <c r="O97" s="99" t="str">
        <f t="shared" si="6"/>
        <v/>
      </c>
      <c r="P97" s="118" t="str">
        <f>IF(C97="Previous Years","Previous Years",IFERROR(DATE(YEAR(Setup!C$13),MONTH(DATEVALUE(C97&amp;" 1")),1),"No Data"))</f>
        <v>No Data</v>
      </c>
    </row>
    <row r="98" spans="1:16" ht="13" x14ac:dyDescent="0.15">
      <c r="A98" s="102"/>
      <c r="B98" s="109"/>
      <c r="C98" s="107"/>
      <c r="D98" s="106"/>
      <c r="E98" s="120"/>
      <c r="F98" s="106"/>
      <c r="G98" s="105"/>
      <c r="H98" s="103"/>
      <c r="I98" s="154"/>
      <c r="J98" s="155"/>
      <c r="K98" s="100" t="str">
        <f t="shared" si="4"/>
        <v/>
      </c>
      <c r="L98" s="110" t="str">
        <f t="shared" si="5"/>
        <v/>
      </c>
      <c r="M98" s="160"/>
      <c r="N98" s="103"/>
      <c r="O98" s="99" t="str">
        <f t="shared" si="6"/>
        <v/>
      </c>
      <c r="P98" s="118" t="str">
        <f>IF(C98="Previous Years","Previous Years",IFERROR(DATE(YEAR(Setup!C$13),MONTH(DATEVALUE(C98&amp;" 1")),1),"No Data"))</f>
        <v>No Data</v>
      </c>
    </row>
    <row r="99" spans="1:16" ht="13" x14ac:dyDescent="0.15">
      <c r="A99" s="102"/>
      <c r="B99" s="109"/>
      <c r="C99" s="107"/>
      <c r="D99" s="106"/>
      <c r="E99" s="120"/>
      <c r="F99" s="106"/>
      <c r="G99" s="105"/>
      <c r="H99" s="103"/>
      <c r="I99" s="154"/>
      <c r="J99" s="155"/>
      <c r="K99" s="100" t="str">
        <f t="shared" si="4"/>
        <v/>
      </c>
      <c r="L99" s="110" t="str">
        <f t="shared" si="5"/>
        <v/>
      </c>
      <c r="M99" s="160"/>
      <c r="N99" s="103"/>
      <c r="O99" s="99" t="str">
        <f t="shared" si="6"/>
        <v/>
      </c>
      <c r="P99" s="118" t="str">
        <f>IF(C99="Previous Years","Previous Years",IFERROR(DATE(YEAR(Setup!C$13),MONTH(DATEVALUE(C99&amp;" 1")),1),"No Data"))</f>
        <v>No Data</v>
      </c>
    </row>
    <row r="100" spans="1:16" ht="13" x14ac:dyDescent="0.15">
      <c r="A100" s="102"/>
      <c r="B100" s="109"/>
      <c r="C100" s="107"/>
      <c r="D100" s="106"/>
      <c r="E100" s="120"/>
      <c r="F100" s="106"/>
      <c r="G100" s="105"/>
      <c r="H100" s="103"/>
      <c r="I100" s="154"/>
      <c r="J100" s="155"/>
      <c r="K100" s="100" t="str">
        <f t="shared" si="4"/>
        <v/>
      </c>
      <c r="L100" s="110" t="str">
        <f t="shared" si="5"/>
        <v/>
      </c>
      <c r="M100" s="160"/>
      <c r="N100" s="103"/>
      <c r="O100" s="99" t="str">
        <f t="shared" si="6"/>
        <v/>
      </c>
      <c r="P100" s="118" t="str">
        <f>IF(C100="Previous Years","Previous Years",IFERROR(DATE(YEAR(Setup!C$13),MONTH(DATEVALUE(C100&amp;" 1")),1),"No Data"))</f>
        <v>No Data</v>
      </c>
    </row>
    <row r="101" spans="1:16" ht="13" x14ac:dyDescent="0.15">
      <c r="A101" s="102"/>
      <c r="B101" s="109"/>
      <c r="C101" s="107"/>
      <c r="D101" s="106"/>
      <c r="E101" s="120"/>
      <c r="F101" s="106"/>
      <c r="G101" s="105"/>
      <c r="H101" s="103"/>
      <c r="I101" s="154"/>
      <c r="J101" s="155"/>
      <c r="K101" s="100" t="str">
        <f t="shared" si="4"/>
        <v/>
      </c>
      <c r="L101" s="110" t="str">
        <f t="shared" si="5"/>
        <v/>
      </c>
      <c r="M101" s="160"/>
      <c r="N101" s="103"/>
      <c r="O101" s="99" t="str">
        <f t="shared" si="6"/>
        <v/>
      </c>
      <c r="P101" s="118" t="str">
        <f>IF(C101="Previous Years","Previous Years",IFERROR(DATE(YEAR(Setup!C$13),MONTH(DATEVALUE(C101&amp;" 1")),1),"No Data"))</f>
        <v>No Data</v>
      </c>
    </row>
    <row r="102" spans="1:16" ht="13" x14ac:dyDescent="0.15">
      <c r="A102" s="102"/>
      <c r="B102" s="109"/>
      <c r="C102" s="107"/>
      <c r="D102" s="106"/>
      <c r="E102" s="120"/>
      <c r="F102" s="106"/>
      <c r="G102" s="105"/>
      <c r="H102" s="103"/>
      <c r="I102" s="154"/>
      <c r="J102" s="155"/>
      <c r="K102" s="100" t="str">
        <f t="shared" si="4"/>
        <v/>
      </c>
      <c r="L102" s="110" t="str">
        <f t="shared" si="5"/>
        <v/>
      </c>
      <c r="M102" s="160"/>
      <c r="N102" s="103"/>
      <c r="O102" s="99" t="str">
        <f t="shared" si="6"/>
        <v/>
      </c>
      <c r="P102" s="118" t="str">
        <f>IF(C102="Previous Years","Previous Years",IFERROR(DATE(YEAR(Setup!C$13),MONTH(DATEVALUE(C102&amp;" 1")),1),"No Data"))</f>
        <v>No Data</v>
      </c>
    </row>
    <row r="103" spans="1:16" ht="13" x14ac:dyDescent="0.15">
      <c r="A103" s="102"/>
      <c r="B103" s="109"/>
      <c r="C103" s="107"/>
      <c r="D103" s="106"/>
      <c r="E103" s="120"/>
      <c r="F103" s="106"/>
      <c r="G103" s="105"/>
      <c r="H103" s="103"/>
      <c r="I103" s="154"/>
      <c r="J103" s="155"/>
      <c r="K103" s="100" t="str">
        <f t="shared" si="4"/>
        <v/>
      </c>
      <c r="L103" s="110" t="str">
        <f t="shared" si="5"/>
        <v/>
      </c>
      <c r="M103" s="160"/>
      <c r="N103" s="103"/>
      <c r="O103" s="99" t="str">
        <f t="shared" si="6"/>
        <v/>
      </c>
      <c r="P103" s="118" t="str">
        <f>IF(C103="Previous Years","Previous Years",IFERROR(DATE(YEAR(Setup!C$13),MONTH(DATEVALUE(C103&amp;" 1")),1),"No Data"))</f>
        <v>No Data</v>
      </c>
    </row>
    <row r="104" spans="1:16" ht="13" x14ac:dyDescent="0.15">
      <c r="A104" s="102"/>
      <c r="B104" s="109"/>
      <c r="C104" s="107"/>
      <c r="D104" s="106"/>
      <c r="E104" s="120"/>
      <c r="F104" s="106"/>
      <c r="G104" s="105"/>
      <c r="H104" s="103"/>
      <c r="I104" s="154"/>
      <c r="J104" s="155"/>
      <c r="K104" s="100" t="str">
        <f t="shared" si="4"/>
        <v/>
      </c>
      <c r="L104" s="110" t="str">
        <f t="shared" si="5"/>
        <v/>
      </c>
      <c r="M104" s="160"/>
      <c r="N104" s="103"/>
      <c r="O104" s="99" t="str">
        <f t="shared" si="6"/>
        <v/>
      </c>
      <c r="P104" s="118" t="str">
        <f>IF(C104="Previous Years","Previous Years",IFERROR(DATE(YEAR(Setup!C$13),MONTH(DATEVALUE(C104&amp;" 1")),1),"No Data"))</f>
        <v>No Data</v>
      </c>
    </row>
    <row r="105" spans="1:16" ht="13" x14ac:dyDescent="0.15">
      <c r="A105" s="102"/>
      <c r="B105" s="109"/>
      <c r="C105" s="107"/>
      <c r="D105" s="106"/>
      <c r="E105" s="120"/>
      <c r="F105" s="106"/>
      <c r="G105" s="105"/>
      <c r="H105" s="103"/>
      <c r="I105" s="154"/>
      <c r="J105" s="155"/>
      <c r="K105" s="100" t="str">
        <f t="shared" si="4"/>
        <v/>
      </c>
      <c r="L105" s="110" t="str">
        <f t="shared" si="5"/>
        <v/>
      </c>
      <c r="M105" s="160"/>
      <c r="N105" s="103"/>
      <c r="O105" s="99" t="str">
        <f t="shared" si="6"/>
        <v/>
      </c>
      <c r="P105" s="118" t="str">
        <f>IF(C105="Previous Years","Previous Years",IFERROR(DATE(YEAR(Setup!C$13),MONTH(DATEVALUE(C105&amp;" 1")),1),"No Data"))</f>
        <v>No Data</v>
      </c>
    </row>
    <row r="106" spans="1:16" ht="13" x14ac:dyDescent="0.15">
      <c r="A106" s="102"/>
      <c r="B106" s="109"/>
      <c r="C106" s="107"/>
      <c r="D106" s="106"/>
      <c r="E106" s="120"/>
      <c r="F106" s="106"/>
      <c r="G106" s="105"/>
      <c r="H106" s="103"/>
      <c r="I106" s="154"/>
      <c r="J106" s="155"/>
      <c r="K106" s="100" t="str">
        <f t="shared" si="4"/>
        <v/>
      </c>
      <c r="L106" s="110" t="str">
        <f t="shared" si="5"/>
        <v/>
      </c>
      <c r="M106" s="160"/>
      <c r="N106" s="103"/>
      <c r="O106" s="99" t="str">
        <f t="shared" si="6"/>
        <v/>
      </c>
      <c r="P106" s="118" t="str">
        <f>IF(C106="Previous Years","Previous Years",IFERROR(DATE(YEAR(Setup!C$13),MONTH(DATEVALUE(C106&amp;" 1")),1),"No Data"))</f>
        <v>No Data</v>
      </c>
    </row>
    <row r="107" spans="1:16" ht="13" x14ac:dyDescent="0.15">
      <c r="A107" s="102"/>
      <c r="B107" s="109"/>
      <c r="C107" s="107"/>
      <c r="D107" s="106"/>
      <c r="E107" s="120"/>
      <c r="F107" s="106"/>
      <c r="G107" s="105"/>
      <c r="H107" s="103"/>
      <c r="I107" s="154"/>
      <c r="J107" s="155"/>
      <c r="K107" s="100" t="str">
        <f t="shared" si="4"/>
        <v/>
      </c>
      <c r="L107" s="110" t="str">
        <f t="shared" si="5"/>
        <v/>
      </c>
      <c r="M107" s="160"/>
      <c r="N107" s="103"/>
      <c r="O107" s="99" t="str">
        <f t="shared" si="6"/>
        <v/>
      </c>
      <c r="P107" s="118" t="str">
        <f>IF(C107="Previous Years","Previous Years",IFERROR(DATE(YEAR(Setup!C$13),MONTH(DATEVALUE(C107&amp;" 1")),1),"No Data"))</f>
        <v>No Data</v>
      </c>
    </row>
    <row r="108" spans="1:16" ht="13" x14ac:dyDescent="0.15">
      <c r="A108" s="102"/>
      <c r="B108" s="109"/>
      <c r="C108" s="107"/>
      <c r="D108" s="106"/>
      <c r="E108" s="120"/>
      <c r="F108" s="106"/>
      <c r="G108" s="105"/>
      <c r="H108" s="103"/>
      <c r="I108" s="154"/>
      <c r="J108" s="155"/>
      <c r="K108" s="100" t="str">
        <f t="shared" si="4"/>
        <v/>
      </c>
      <c r="L108" s="110" t="str">
        <f t="shared" si="5"/>
        <v/>
      </c>
      <c r="M108" s="160"/>
      <c r="N108" s="103"/>
      <c r="O108" s="99" t="str">
        <f t="shared" si="6"/>
        <v/>
      </c>
      <c r="P108" s="118" t="str">
        <f>IF(C108="Previous Years","Previous Years",IFERROR(DATE(YEAR(Setup!C$13),MONTH(DATEVALUE(C108&amp;" 1")),1),"No Data"))</f>
        <v>No Data</v>
      </c>
    </row>
    <row r="109" spans="1:16" ht="13" x14ac:dyDescent="0.15">
      <c r="A109" s="102"/>
      <c r="B109" s="109"/>
      <c r="C109" s="107"/>
      <c r="D109" s="106"/>
      <c r="E109" s="120"/>
      <c r="F109" s="106"/>
      <c r="G109" s="105"/>
      <c r="H109" s="103"/>
      <c r="I109" s="154"/>
      <c r="J109" s="155"/>
      <c r="K109" s="100" t="str">
        <f t="shared" si="4"/>
        <v/>
      </c>
      <c r="L109" s="110" t="str">
        <f t="shared" si="5"/>
        <v/>
      </c>
      <c r="M109" s="160"/>
      <c r="N109" s="103"/>
      <c r="O109" s="99" t="str">
        <f t="shared" si="6"/>
        <v/>
      </c>
      <c r="P109" s="118" t="str">
        <f>IF(C109="Previous Years","Previous Years",IFERROR(DATE(YEAR(Setup!C$13),MONTH(DATEVALUE(C109&amp;" 1")),1),"No Data"))</f>
        <v>No Data</v>
      </c>
    </row>
    <row r="110" spans="1:16" ht="13" x14ac:dyDescent="0.15">
      <c r="A110" s="102"/>
      <c r="B110" s="109"/>
      <c r="C110" s="107"/>
      <c r="D110" s="106"/>
      <c r="E110" s="120"/>
      <c r="F110" s="106"/>
      <c r="G110" s="105"/>
      <c r="H110" s="103"/>
      <c r="I110" s="154"/>
      <c r="J110" s="155"/>
      <c r="K110" s="100" t="str">
        <f t="shared" si="4"/>
        <v/>
      </c>
      <c r="L110" s="110" t="str">
        <f t="shared" si="5"/>
        <v/>
      </c>
      <c r="M110" s="160"/>
      <c r="N110" s="103"/>
      <c r="O110" s="99" t="str">
        <f t="shared" si="6"/>
        <v/>
      </c>
      <c r="P110" s="118" t="str">
        <f>IF(C110="Previous Years","Previous Years",IFERROR(DATE(YEAR(Setup!C$13),MONTH(DATEVALUE(C110&amp;" 1")),1),"No Data"))</f>
        <v>No Data</v>
      </c>
    </row>
    <row r="111" spans="1:16" ht="13" x14ac:dyDescent="0.15">
      <c r="A111" s="102"/>
      <c r="B111" s="109"/>
      <c r="C111" s="107"/>
      <c r="D111" s="106"/>
      <c r="E111" s="120"/>
      <c r="F111" s="106"/>
      <c r="G111" s="105"/>
      <c r="H111" s="103"/>
      <c r="I111" s="154"/>
      <c r="J111" s="155"/>
      <c r="K111" s="100" t="str">
        <f t="shared" si="4"/>
        <v/>
      </c>
      <c r="L111" s="110" t="str">
        <f t="shared" si="5"/>
        <v/>
      </c>
      <c r="M111" s="160"/>
      <c r="N111" s="103"/>
      <c r="O111" s="99" t="str">
        <f t="shared" si="6"/>
        <v/>
      </c>
      <c r="P111" s="118" t="str">
        <f>IF(C111="Previous Years","Previous Years",IFERROR(DATE(YEAR(Setup!C$13),MONTH(DATEVALUE(C111&amp;" 1")),1),"No Data"))</f>
        <v>No Data</v>
      </c>
    </row>
    <row r="112" spans="1:16" ht="13" x14ac:dyDescent="0.15">
      <c r="A112" s="102"/>
      <c r="B112" s="109"/>
      <c r="C112" s="107"/>
      <c r="D112" s="106"/>
      <c r="E112" s="120"/>
      <c r="F112" s="106"/>
      <c r="G112" s="105"/>
      <c r="H112" s="103"/>
      <c r="I112" s="154"/>
      <c r="J112" s="155"/>
      <c r="K112" s="100" t="str">
        <f t="shared" si="4"/>
        <v/>
      </c>
      <c r="L112" s="110" t="str">
        <f t="shared" si="5"/>
        <v/>
      </c>
      <c r="M112" s="160"/>
      <c r="N112" s="103"/>
      <c r="O112" s="99" t="str">
        <f t="shared" si="6"/>
        <v/>
      </c>
      <c r="P112" s="118" t="str">
        <f>IF(C112="Previous Years","Previous Years",IFERROR(DATE(YEAR(Setup!C$13),MONTH(DATEVALUE(C112&amp;" 1")),1),"No Data"))</f>
        <v>No Data</v>
      </c>
    </row>
    <row r="113" spans="1:16" ht="13" x14ac:dyDescent="0.15">
      <c r="A113" s="102"/>
      <c r="B113" s="109"/>
      <c r="C113" s="107"/>
      <c r="D113" s="106"/>
      <c r="E113" s="120"/>
      <c r="F113" s="106"/>
      <c r="G113" s="105"/>
      <c r="H113" s="103"/>
      <c r="I113" s="154"/>
      <c r="J113" s="155"/>
      <c r="K113" s="100" t="str">
        <f t="shared" si="4"/>
        <v/>
      </c>
      <c r="L113" s="110" t="str">
        <f t="shared" si="5"/>
        <v/>
      </c>
      <c r="M113" s="160"/>
      <c r="N113" s="103"/>
      <c r="O113" s="99" t="str">
        <f t="shared" si="6"/>
        <v/>
      </c>
      <c r="P113" s="118" t="str">
        <f>IF(C113="Previous Years","Previous Years",IFERROR(DATE(YEAR(Setup!C$13),MONTH(DATEVALUE(C113&amp;" 1")),1),"No Data"))</f>
        <v>No Data</v>
      </c>
    </row>
    <row r="114" spans="1:16" ht="13" x14ac:dyDescent="0.15">
      <c r="A114" s="102"/>
      <c r="B114" s="109"/>
      <c r="C114" s="107"/>
      <c r="D114" s="106"/>
      <c r="E114" s="120"/>
      <c r="F114" s="106"/>
      <c r="G114" s="105"/>
      <c r="H114" s="103"/>
      <c r="I114" s="154"/>
      <c r="J114" s="155"/>
      <c r="K114" s="100" t="str">
        <f t="shared" si="4"/>
        <v/>
      </c>
      <c r="L114" s="110" t="str">
        <f t="shared" si="5"/>
        <v/>
      </c>
      <c r="M114" s="160"/>
      <c r="N114" s="103"/>
      <c r="O114" s="99" t="str">
        <f t="shared" si="6"/>
        <v/>
      </c>
      <c r="P114" s="118" t="str">
        <f>IF(C114="Previous Years","Previous Years",IFERROR(DATE(YEAR(Setup!C$13),MONTH(DATEVALUE(C114&amp;" 1")),1),"No Data"))</f>
        <v>No Data</v>
      </c>
    </row>
    <row r="115" spans="1:16" ht="13" x14ac:dyDescent="0.15">
      <c r="A115" s="102"/>
      <c r="B115" s="109"/>
      <c r="C115" s="107"/>
      <c r="D115" s="106"/>
      <c r="E115" s="120"/>
      <c r="F115" s="106"/>
      <c r="G115" s="105"/>
      <c r="H115" s="103"/>
      <c r="I115" s="154"/>
      <c r="J115" s="155"/>
      <c r="K115" s="100" t="str">
        <f t="shared" si="4"/>
        <v/>
      </c>
      <c r="L115" s="110" t="str">
        <f t="shared" si="5"/>
        <v/>
      </c>
      <c r="M115" s="160"/>
      <c r="N115" s="103"/>
      <c r="O115" s="99" t="str">
        <f t="shared" si="6"/>
        <v/>
      </c>
      <c r="P115" s="118" t="str">
        <f>IF(C115="Previous Years","Previous Years",IFERROR(DATE(YEAR(Setup!C$13),MONTH(DATEVALUE(C115&amp;" 1")),1),"No Data"))</f>
        <v>No Data</v>
      </c>
    </row>
    <row r="116" spans="1:16" ht="13" x14ac:dyDescent="0.15">
      <c r="A116" s="102"/>
      <c r="B116" s="109"/>
      <c r="C116" s="107"/>
      <c r="D116" s="106"/>
      <c r="E116" s="120"/>
      <c r="F116" s="106"/>
      <c r="G116" s="105"/>
      <c r="H116" s="103"/>
      <c r="I116" s="154"/>
      <c r="J116" s="155"/>
      <c r="K116" s="100" t="str">
        <f t="shared" si="4"/>
        <v/>
      </c>
      <c r="L116" s="110" t="str">
        <f t="shared" si="5"/>
        <v/>
      </c>
      <c r="M116" s="160"/>
      <c r="N116" s="103"/>
      <c r="O116" s="99" t="str">
        <f t="shared" si="6"/>
        <v/>
      </c>
      <c r="P116" s="118" t="str">
        <f>IF(C116="Previous Years","Previous Years",IFERROR(DATE(YEAR(Setup!C$13),MONTH(DATEVALUE(C116&amp;" 1")),1),"No Data"))</f>
        <v>No Data</v>
      </c>
    </row>
    <row r="117" spans="1:16" ht="13" x14ac:dyDescent="0.15">
      <c r="A117" s="102"/>
      <c r="B117" s="109"/>
      <c r="C117" s="107"/>
      <c r="D117" s="106"/>
      <c r="E117" s="120"/>
      <c r="F117" s="106"/>
      <c r="G117" s="105"/>
      <c r="H117" s="103"/>
      <c r="I117" s="154"/>
      <c r="J117" s="155"/>
      <c r="K117" s="100" t="str">
        <f t="shared" si="4"/>
        <v/>
      </c>
      <c r="L117" s="110" t="str">
        <f t="shared" si="5"/>
        <v/>
      </c>
      <c r="M117" s="160"/>
      <c r="N117" s="103"/>
      <c r="O117" s="99" t="str">
        <f t="shared" si="6"/>
        <v/>
      </c>
      <c r="P117" s="118" t="str">
        <f>IF(C117="Previous Years","Previous Years",IFERROR(DATE(YEAR(Setup!C$13),MONTH(DATEVALUE(C117&amp;" 1")),1),"No Data"))</f>
        <v>No Data</v>
      </c>
    </row>
    <row r="118" spans="1:16" ht="13" x14ac:dyDescent="0.15">
      <c r="A118" s="102"/>
      <c r="B118" s="109"/>
      <c r="C118" s="107"/>
      <c r="D118" s="106"/>
      <c r="E118" s="120"/>
      <c r="F118" s="106"/>
      <c r="G118" s="105"/>
      <c r="H118" s="103"/>
      <c r="I118" s="154"/>
      <c r="J118" s="155"/>
      <c r="K118" s="100" t="str">
        <f t="shared" si="4"/>
        <v/>
      </c>
      <c r="L118" s="110" t="str">
        <f t="shared" si="5"/>
        <v/>
      </c>
      <c r="M118" s="160"/>
      <c r="N118" s="103"/>
      <c r="O118" s="99" t="str">
        <f t="shared" si="6"/>
        <v/>
      </c>
      <c r="P118" s="118" t="str">
        <f>IF(C118="Previous Years","Previous Years",IFERROR(DATE(YEAR(Setup!C$13),MONTH(DATEVALUE(C118&amp;" 1")),1),"No Data"))</f>
        <v>No Data</v>
      </c>
    </row>
    <row r="119" spans="1:16" ht="13" x14ac:dyDescent="0.15">
      <c r="A119" s="102"/>
      <c r="B119" s="109"/>
      <c r="C119" s="107"/>
      <c r="D119" s="106"/>
      <c r="E119" s="120"/>
      <c r="F119" s="106"/>
      <c r="G119" s="105"/>
      <c r="H119" s="103"/>
      <c r="I119" s="154"/>
      <c r="J119" s="155"/>
      <c r="K119" s="100" t="str">
        <f t="shared" si="4"/>
        <v/>
      </c>
      <c r="L119" s="110" t="str">
        <f t="shared" si="5"/>
        <v/>
      </c>
      <c r="M119" s="160"/>
      <c r="N119" s="103"/>
      <c r="O119" s="99" t="str">
        <f t="shared" si="6"/>
        <v/>
      </c>
      <c r="P119" s="118" t="str">
        <f>IF(C119="Previous Years","Previous Years",IFERROR(DATE(YEAR(Setup!C$13),MONTH(DATEVALUE(C119&amp;" 1")),1),"No Data"))</f>
        <v>No Data</v>
      </c>
    </row>
    <row r="120" spans="1:16" ht="13" x14ac:dyDescent="0.15">
      <c r="A120" s="102"/>
      <c r="B120" s="109"/>
      <c r="C120" s="107"/>
      <c r="D120" s="106"/>
      <c r="E120" s="120"/>
      <c r="F120" s="106"/>
      <c r="G120" s="105"/>
      <c r="H120" s="103"/>
      <c r="I120" s="154"/>
      <c r="J120" s="155"/>
      <c r="K120" s="100" t="str">
        <f t="shared" si="4"/>
        <v/>
      </c>
      <c r="L120" s="110" t="str">
        <f t="shared" si="5"/>
        <v/>
      </c>
      <c r="M120" s="160"/>
      <c r="N120" s="103"/>
      <c r="O120" s="99" t="str">
        <f t="shared" si="6"/>
        <v/>
      </c>
      <c r="P120" s="118" t="str">
        <f>IF(C120="Previous Years","Previous Years",IFERROR(DATE(YEAR(Setup!C$13),MONTH(DATEVALUE(C120&amp;" 1")),1),"No Data"))</f>
        <v>No Data</v>
      </c>
    </row>
    <row r="121" spans="1:16" ht="13" x14ac:dyDescent="0.15">
      <c r="A121" s="102"/>
      <c r="B121" s="109"/>
      <c r="C121" s="107"/>
      <c r="D121" s="106"/>
      <c r="E121" s="120"/>
      <c r="F121" s="106"/>
      <c r="G121" s="105"/>
      <c r="H121" s="103"/>
      <c r="I121" s="154"/>
      <c r="J121" s="155"/>
      <c r="K121" s="100" t="str">
        <f t="shared" si="4"/>
        <v/>
      </c>
      <c r="L121" s="110" t="str">
        <f t="shared" si="5"/>
        <v/>
      </c>
      <c r="M121" s="160"/>
      <c r="N121" s="103"/>
      <c r="O121" s="99" t="str">
        <f t="shared" si="6"/>
        <v/>
      </c>
      <c r="P121" s="118" t="str">
        <f>IF(C121="Previous Years","Previous Years",IFERROR(DATE(YEAR(Setup!C$13),MONTH(DATEVALUE(C121&amp;" 1")),1),"No Data"))</f>
        <v>No Data</v>
      </c>
    </row>
    <row r="122" spans="1:16" ht="13" x14ac:dyDescent="0.15">
      <c r="A122" s="102"/>
      <c r="B122" s="109"/>
      <c r="C122" s="107"/>
      <c r="D122" s="106"/>
      <c r="E122" s="120"/>
      <c r="F122" s="106"/>
      <c r="G122" s="105"/>
      <c r="H122" s="103"/>
      <c r="I122" s="154"/>
      <c r="J122" s="155"/>
      <c r="K122" s="100" t="str">
        <f t="shared" si="4"/>
        <v/>
      </c>
      <c r="L122" s="110" t="str">
        <f t="shared" si="5"/>
        <v/>
      </c>
      <c r="M122" s="160"/>
      <c r="N122" s="103"/>
      <c r="O122" s="99" t="str">
        <f t="shared" si="6"/>
        <v/>
      </c>
      <c r="P122" s="118" t="str">
        <f>IF(C122="Previous Years","Previous Years",IFERROR(DATE(YEAR(Setup!C$13),MONTH(DATEVALUE(C122&amp;" 1")),1),"No Data"))</f>
        <v>No Data</v>
      </c>
    </row>
    <row r="123" spans="1:16" ht="13" x14ac:dyDescent="0.15">
      <c r="A123" s="102"/>
      <c r="B123" s="109"/>
      <c r="C123" s="107"/>
      <c r="D123" s="106"/>
      <c r="E123" s="120"/>
      <c r="F123" s="106"/>
      <c r="G123" s="105"/>
      <c r="H123" s="103"/>
      <c r="I123" s="154"/>
      <c r="J123" s="155"/>
      <c r="K123" s="100" t="str">
        <f t="shared" si="4"/>
        <v/>
      </c>
      <c r="L123" s="110" t="str">
        <f t="shared" si="5"/>
        <v/>
      </c>
      <c r="M123" s="160"/>
      <c r="N123" s="103"/>
      <c r="O123" s="99" t="str">
        <f t="shared" si="6"/>
        <v/>
      </c>
      <c r="P123" s="118" t="str">
        <f>IF(C123="Previous Years","Previous Years",IFERROR(DATE(YEAR(Setup!C$13),MONTH(DATEVALUE(C123&amp;" 1")),1),"No Data"))</f>
        <v>No Data</v>
      </c>
    </row>
    <row r="124" spans="1:16" ht="13" x14ac:dyDescent="0.15">
      <c r="A124" s="102"/>
      <c r="B124" s="109"/>
      <c r="C124" s="107"/>
      <c r="D124" s="106"/>
      <c r="E124" s="120"/>
      <c r="F124" s="106"/>
      <c r="G124" s="105"/>
      <c r="H124" s="103"/>
      <c r="I124" s="154"/>
      <c r="J124" s="155"/>
      <c r="K124" s="100" t="str">
        <f t="shared" si="4"/>
        <v/>
      </c>
      <c r="L124" s="110" t="str">
        <f t="shared" si="5"/>
        <v/>
      </c>
      <c r="M124" s="160"/>
      <c r="N124" s="103"/>
      <c r="O124" s="99" t="str">
        <f t="shared" si="6"/>
        <v/>
      </c>
      <c r="P124" s="118" t="str">
        <f>IF(C124="Previous Years","Previous Years",IFERROR(DATE(YEAR(Setup!C$13),MONTH(DATEVALUE(C124&amp;" 1")),1),"No Data"))</f>
        <v>No Data</v>
      </c>
    </row>
    <row r="125" spans="1:16" ht="13" x14ac:dyDescent="0.15">
      <c r="A125" s="102"/>
      <c r="B125" s="109"/>
      <c r="C125" s="107"/>
      <c r="D125" s="106"/>
      <c r="E125" s="120"/>
      <c r="F125" s="106"/>
      <c r="G125" s="105"/>
      <c r="H125" s="103"/>
      <c r="I125" s="154"/>
      <c r="J125" s="155"/>
      <c r="K125" s="100" t="str">
        <f t="shared" si="4"/>
        <v/>
      </c>
      <c r="L125" s="110" t="str">
        <f t="shared" si="5"/>
        <v/>
      </c>
      <c r="M125" s="160"/>
      <c r="N125" s="103"/>
      <c r="O125" s="99" t="str">
        <f t="shared" si="6"/>
        <v/>
      </c>
      <c r="P125" s="118" t="str">
        <f>IF(C125="Previous Years","Previous Years",IFERROR(DATE(YEAR(Setup!C$13),MONTH(DATEVALUE(C125&amp;" 1")),1),"No Data"))</f>
        <v>No Data</v>
      </c>
    </row>
    <row r="126" spans="1:16" ht="13" x14ac:dyDescent="0.15">
      <c r="A126" s="102"/>
      <c r="B126" s="109"/>
      <c r="C126" s="107"/>
      <c r="D126" s="106"/>
      <c r="E126" s="120"/>
      <c r="F126" s="106"/>
      <c r="G126" s="105"/>
      <c r="H126" s="103"/>
      <c r="I126" s="154"/>
      <c r="J126" s="155"/>
      <c r="K126" s="100" t="str">
        <f t="shared" si="4"/>
        <v/>
      </c>
      <c r="L126" s="110" t="str">
        <f t="shared" si="5"/>
        <v/>
      </c>
      <c r="M126" s="160"/>
      <c r="N126" s="103"/>
      <c r="O126" s="99" t="str">
        <f t="shared" si="6"/>
        <v/>
      </c>
      <c r="P126" s="118" t="str">
        <f>IF(C126="Previous Years","Previous Years",IFERROR(DATE(YEAR(Setup!C$13),MONTH(DATEVALUE(C126&amp;" 1")),1),"No Data"))</f>
        <v>No Data</v>
      </c>
    </row>
    <row r="127" spans="1:16" ht="13" x14ac:dyDescent="0.15">
      <c r="A127" s="102"/>
      <c r="B127" s="109"/>
      <c r="C127" s="107"/>
      <c r="D127" s="106"/>
      <c r="E127" s="120"/>
      <c r="F127" s="106"/>
      <c r="G127" s="105"/>
      <c r="H127" s="103"/>
      <c r="I127" s="154"/>
      <c r="J127" s="155"/>
      <c r="K127" s="100" t="str">
        <f t="shared" si="4"/>
        <v/>
      </c>
      <c r="L127" s="110" t="str">
        <f t="shared" si="5"/>
        <v/>
      </c>
      <c r="M127" s="160"/>
      <c r="N127" s="103"/>
      <c r="O127" s="99" t="str">
        <f t="shared" si="6"/>
        <v/>
      </c>
      <c r="P127" s="118" t="str">
        <f>IF(C127="Previous Years","Previous Years",IFERROR(DATE(YEAR(Setup!C$13),MONTH(DATEVALUE(C127&amp;" 1")),1),"No Data"))</f>
        <v>No Data</v>
      </c>
    </row>
    <row r="128" spans="1:16" ht="13" x14ac:dyDescent="0.15">
      <c r="A128" s="102"/>
      <c r="B128" s="109"/>
      <c r="C128" s="107"/>
      <c r="D128" s="106"/>
      <c r="E128" s="120"/>
      <c r="F128" s="106"/>
      <c r="G128" s="105"/>
      <c r="H128" s="103"/>
      <c r="I128" s="154"/>
      <c r="J128" s="155"/>
      <c r="K128" s="100" t="str">
        <f t="shared" si="4"/>
        <v/>
      </c>
      <c r="L128" s="110" t="str">
        <f t="shared" si="5"/>
        <v/>
      </c>
      <c r="M128" s="160"/>
      <c r="N128" s="103"/>
      <c r="O128" s="99" t="str">
        <f t="shared" si="6"/>
        <v/>
      </c>
      <c r="P128" s="118" t="str">
        <f>IF(C128="Previous Years","Previous Years",IFERROR(DATE(YEAR(Setup!C$13),MONTH(DATEVALUE(C128&amp;" 1")),1),"No Data"))</f>
        <v>No Data</v>
      </c>
    </row>
    <row r="129" spans="1:16" ht="13" x14ac:dyDescent="0.15">
      <c r="A129" s="102"/>
      <c r="B129" s="109"/>
      <c r="C129" s="107"/>
      <c r="D129" s="106"/>
      <c r="E129" s="120"/>
      <c r="F129" s="106"/>
      <c r="G129" s="105"/>
      <c r="H129" s="103"/>
      <c r="I129" s="154"/>
      <c r="J129" s="155"/>
      <c r="K129" s="100" t="str">
        <f t="shared" si="4"/>
        <v/>
      </c>
      <c r="L129" s="110" t="str">
        <f t="shared" si="5"/>
        <v/>
      </c>
      <c r="M129" s="160"/>
      <c r="N129" s="103"/>
      <c r="O129" s="99" t="str">
        <f t="shared" si="6"/>
        <v/>
      </c>
      <c r="P129" s="118" t="str">
        <f>IF(C129="Previous Years","Previous Years",IFERROR(DATE(YEAR(Setup!C$13),MONTH(DATEVALUE(C129&amp;" 1")),1),"No Data"))</f>
        <v>No Data</v>
      </c>
    </row>
    <row r="130" spans="1:16" ht="13" x14ac:dyDescent="0.15">
      <c r="A130" s="102"/>
      <c r="B130" s="109"/>
      <c r="C130" s="107"/>
      <c r="D130" s="106"/>
      <c r="E130" s="120"/>
      <c r="F130" s="106"/>
      <c r="G130" s="105"/>
      <c r="H130" s="103"/>
      <c r="I130" s="154"/>
      <c r="J130" s="155"/>
      <c r="K130" s="100" t="str">
        <f t="shared" si="4"/>
        <v/>
      </c>
      <c r="L130" s="110" t="str">
        <f t="shared" si="5"/>
        <v/>
      </c>
      <c r="M130" s="160"/>
      <c r="N130" s="103"/>
      <c r="O130" s="99" t="str">
        <f t="shared" si="6"/>
        <v/>
      </c>
      <c r="P130" s="118" t="str">
        <f>IF(C130="Previous Years","Previous Years",IFERROR(DATE(YEAR(Setup!C$13),MONTH(DATEVALUE(C130&amp;" 1")),1),"No Data"))</f>
        <v>No Data</v>
      </c>
    </row>
    <row r="131" spans="1:16" ht="13" x14ac:dyDescent="0.15">
      <c r="A131" s="102"/>
      <c r="B131" s="109"/>
      <c r="C131" s="107"/>
      <c r="D131" s="106"/>
      <c r="E131" s="120"/>
      <c r="F131" s="106"/>
      <c r="G131" s="105"/>
      <c r="H131" s="103"/>
      <c r="I131" s="154"/>
      <c r="J131" s="155"/>
      <c r="K131" s="100" t="str">
        <f t="shared" si="4"/>
        <v/>
      </c>
      <c r="L131" s="110" t="str">
        <f t="shared" si="5"/>
        <v/>
      </c>
      <c r="M131" s="160"/>
      <c r="N131" s="103"/>
      <c r="O131" s="99" t="str">
        <f t="shared" si="6"/>
        <v/>
      </c>
      <c r="P131" s="118" t="str">
        <f>IF(C131="Previous Years","Previous Years",IFERROR(DATE(YEAR(Setup!C$13),MONTH(DATEVALUE(C131&amp;" 1")),1),"No Data"))</f>
        <v>No Data</v>
      </c>
    </row>
    <row r="132" spans="1:16" ht="13" x14ac:dyDescent="0.15">
      <c r="A132" s="102"/>
      <c r="B132" s="109"/>
      <c r="C132" s="107"/>
      <c r="D132" s="106"/>
      <c r="E132" s="120"/>
      <c r="F132" s="106"/>
      <c r="G132" s="105"/>
      <c r="H132" s="103"/>
      <c r="I132" s="154"/>
      <c r="J132" s="155"/>
      <c r="K132" s="100" t="str">
        <f t="shared" ref="K132:K195" si="7">IFERROR(IF(AND(I132="",J132=""),"",IF(J132&gt;0,J132,I132/H132)),"")</f>
        <v/>
      </c>
      <c r="L132" s="110" t="str">
        <f t="shared" ref="L132:L195" si="8">IF(AND(I132="",J132=""),"",IF(I132&lt;&gt;0,I132,H132*J132))</f>
        <v/>
      </c>
      <c r="M132" s="160"/>
      <c r="N132" s="103"/>
      <c r="O132" s="99" t="str">
        <f t="shared" ref="O132:O195" si="9">IFERROR(IF(L132="","",N132/L132),0)</f>
        <v/>
      </c>
      <c r="P132" s="118" t="str">
        <f>IF(C132="Previous Years","Previous Years",IFERROR(DATE(YEAR(Setup!C$13),MONTH(DATEVALUE(C132&amp;" 1")),1),"No Data"))</f>
        <v>No Data</v>
      </c>
    </row>
    <row r="133" spans="1:16" ht="13" x14ac:dyDescent="0.15">
      <c r="A133" s="102"/>
      <c r="B133" s="109"/>
      <c r="C133" s="107"/>
      <c r="D133" s="106"/>
      <c r="E133" s="120"/>
      <c r="F133" s="106"/>
      <c r="G133" s="105"/>
      <c r="H133" s="103"/>
      <c r="I133" s="154"/>
      <c r="J133" s="155"/>
      <c r="K133" s="100" t="str">
        <f t="shared" si="7"/>
        <v/>
      </c>
      <c r="L133" s="110" t="str">
        <f t="shared" si="8"/>
        <v/>
      </c>
      <c r="M133" s="160"/>
      <c r="N133" s="103"/>
      <c r="O133" s="99" t="str">
        <f t="shared" si="9"/>
        <v/>
      </c>
      <c r="P133" s="118" t="str">
        <f>IF(C133="Previous Years","Previous Years",IFERROR(DATE(YEAR(Setup!C$13),MONTH(DATEVALUE(C133&amp;" 1")),1),"No Data"))</f>
        <v>No Data</v>
      </c>
    </row>
    <row r="134" spans="1:16" ht="13" x14ac:dyDescent="0.15">
      <c r="A134" s="102"/>
      <c r="B134" s="109"/>
      <c r="C134" s="107"/>
      <c r="D134" s="106"/>
      <c r="E134" s="120"/>
      <c r="F134" s="106"/>
      <c r="G134" s="105"/>
      <c r="H134" s="103"/>
      <c r="I134" s="154"/>
      <c r="J134" s="155"/>
      <c r="K134" s="100" t="str">
        <f t="shared" si="7"/>
        <v/>
      </c>
      <c r="L134" s="110" t="str">
        <f t="shared" si="8"/>
        <v/>
      </c>
      <c r="M134" s="160"/>
      <c r="N134" s="103"/>
      <c r="O134" s="99" t="str">
        <f t="shared" si="9"/>
        <v/>
      </c>
      <c r="P134" s="118" t="str">
        <f>IF(C134="Previous Years","Previous Years",IFERROR(DATE(YEAR(Setup!C$13),MONTH(DATEVALUE(C134&amp;" 1")),1),"No Data"))</f>
        <v>No Data</v>
      </c>
    </row>
    <row r="135" spans="1:16" ht="13" x14ac:dyDescent="0.15">
      <c r="A135" s="102"/>
      <c r="B135" s="109"/>
      <c r="C135" s="107"/>
      <c r="D135" s="106"/>
      <c r="E135" s="120"/>
      <c r="F135" s="106"/>
      <c r="G135" s="105"/>
      <c r="H135" s="103"/>
      <c r="I135" s="154"/>
      <c r="J135" s="155"/>
      <c r="K135" s="100" t="str">
        <f t="shared" si="7"/>
        <v/>
      </c>
      <c r="L135" s="110" t="str">
        <f t="shared" si="8"/>
        <v/>
      </c>
      <c r="M135" s="160"/>
      <c r="N135" s="103"/>
      <c r="O135" s="99" t="str">
        <f t="shared" si="9"/>
        <v/>
      </c>
      <c r="P135" s="118" t="str">
        <f>IF(C135="Previous Years","Previous Years",IFERROR(DATE(YEAR(Setup!C$13),MONTH(DATEVALUE(C135&amp;" 1")),1),"No Data"))</f>
        <v>No Data</v>
      </c>
    </row>
    <row r="136" spans="1:16" ht="13" x14ac:dyDescent="0.15">
      <c r="A136" s="102"/>
      <c r="B136" s="109"/>
      <c r="C136" s="107"/>
      <c r="D136" s="106"/>
      <c r="E136" s="120"/>
      <c r="F136" s="106"/>
      <c r="G136" s="105"/>
      <c r="H136" s="103"/>
      <c r="I136" s="154"/>
      <c r="J136" s="155"/>
      <c r="K136" s="100" t="str">
        <f t="shared" si="7"/>
        <v/>
      </c>
      <c r="L136" s="110" t="str">
        <f t="shared" si="8"/>
        <v/>
      </c>
      <c r="M136" s="160"/>
      <c r="N136" s="103"/>
      <c r="O136" s="99" t="str">
        <f t="shared" si="9"/>
        <v/>
      </c>
      <c r="P136" s="118" t="str">
        <f>IF(C136="Previous Years","Previous Years",IFERROR(DATE(YEAR(Setup!C$13),MONTH(DATEVALUE(C136&amp;" 1")),1),"No Data"))</f>
        <v>No Data</v>
      </c>
    </row>
    <row r="137" spans="1:16" ht="13" x14ac:dyDescent="0.15">
      <c r="A137" s="102"/>
      <c r="B137" s="109"/>
      <c r="C137" s="107"/>
      <c r="D137" s="106"/>
      <c r="E137" s="120"/>
      <c r="F137" s="106"/>
      <c r="G137" s="105"/>
      <c r="H137" s="103"/>
      <c r="I137" s="154"/>
      <c r="J137" s="155"/>
      <c r="K137" s="100" t="str">
        <f t="shared" si="7"/>
        <v/>
      </c>
      <c r="L137" s="110" t="str">
        <f t="shared" si="8"/>
        <v/>
      </c>
      <c r="M137" s="160"/>
      <c r="N137" s="103"/>
      <c r="O137" s="99" t="str">
        <f t="shared" si="9"/>
        <v/>
      </c>
      <c r="P137" s="118" t="str">
        <f>IF(C137="Previous Years","Previous Years",IFERROR(DATE(YEAR(Setup!C$13),MONTH(DATEVALUE(C137&amp;" 1")),1),"No Data"))</f>
        <v>No Data</v>
      </c>
    </row>
    <row r="138" spans="1:16" ht="13" x14ac:dyDescent="0.15">
      <c r="A138" s="102"/>
      <c r="B138" s="109"/>
      <c r="C138" s="107"/>
      <c r="D138" s="106"/>
      <c r="E138" s="120"/>
      <c r="F138" s="106"/>
      <c r="G138" s="105"/>
      <c r="H138" s="103"/>
      <c r="I138" s="154"/>
      <c r="J138" s="155"/>
      <c r="K138" s="100" t="str">
        <f t="shared" si="7"/>
        <v/>
      </c>
      <c r="L138" s="110" t="str">
        <f t="shared" si="8"/>
        <v/>
      </c>
      <c r="M138" s="160"/>
      <c r="N138" s="103"/>
      <c r="O138" s="99" t="str">
        <f t="shared" si="9"/>
        <v/>
      </c>
      <c r="P138" s="118" t="str">
        <f>IF(C138="Previous Years","Previous Years",IFERROR(DATE(YEAR(Setup!C$13),MONTH(DATEVALUE(C138&amp;" 1")),1),"No Data"))</f>
        <v>No Data</v>
      </c>
    </row>
    <row r="139" spans="1:16" ht="13" x14ac:dyDescent="0.15">
      <c r="A139" s="102"/>
      <c r="B139" s="109"/>
      <c r="C139" s="107"/>
      <c r="D139" s="106"/>
      <c r="E139" s="120"/>
      <c r="F139" s="106"/>
      <c r="G139" s="105"/>
      <c r="H139" s="103"/>
      <c r="I139" s="154"/>
      <c r="J139" s="155"/>
      <c r="K139" s="100" t="str">
        <f t="shared" si="7"/>
        <v/>
      </c>
      <c r="L139" s="110" t="str">
        <f t="shared" si="8"/>
        <v/>
      </c>
      <c r="M139" s="160"/>
      <c r="N139" s="103"/>
      <c r="O139" s="99" t="str">
        <f t="shared" si="9"/>
        <v/>
      </c>
      <c r="P139" s="118" t="str">
        <f>IF(C139="Previous Years","Previous Years",IFERROR(DATE(YEAR(Setup!C$13),MONTH(DATEVALUE(C139&amp;" 1")),1),"No Data"))</f>
        <v>No Data</v>
      </c>
    </row>
    <row r="140" spans="1:16" ht="13" x14ac:dyDescent="0.15">
      <c r="A140" s="102"/>
      <c r="B140" s="109"/>
      <c r="C140" s="107"/>
      <c r="D140" s="106"/>
      <c r="E140" s="120"/>
      <c r="F140" s="106"/>
      <c r="G140" s="105"/>
      <c r="H140" s="103"/>
      <c r="I140" s="154"/>
      <c r="J140" s="155"/>
      <c r="K140" s="100" t="str">
        <f t="shared" si="7"/>
        <v/>
      </c>
      <c r="L140" s="110" t="str">
        <f t="shared" si="8"/>
        <v/>
      </c>
      <c r="M140" s="160"/>
      <c r="N140" s="103"/>
      <c r="O140" s="99" t="str">
        <f t="shared" si="9"/>
        <v/>
      </c>
      <c r="P140" s="118" t="str">
        <f>IF(C140="Previous Years","Previous Years",IFERROR(DATE(YEAR(Setup!C$13),MONTH(DATEVALUE(C140&amp;" 1")),1),"No Data"))</f>
        <v>No Data</v>
      </c>
    </row>
    <row r="141" spans="1:16" ht="13" x14ac:dyDescent="0.15">
      <c r="A141" s="102"/>
      <c r="B141" s="109"/>
      <c r="C141" s="107"/>
      <c r="D141" s="106"/>
      <c r="E141" s="120"/>
      <c r="F141" s="106"/>
      <c r="G141" s="105"/>
      <c r="H141" s="103"/>
      <c r="I141" s="154"/>
      <c r="J141" s="155"/>
      <c r="K141" s="100" t="str">
        <f t="shared" si="7"/>
        <v/>
      </c>
      <c r="L141" s="110" t="str">
        <f t="shared" si="8"/>
        <v/>
      </c>
      <c r="M141" s="160"/>
      <c r="N141" s="103"/>
      <c r="O141" s="99" t="str">
        <f t="shared" si="9"/>
        <v/>
      </c>
      <c r="P141" s="118" t="str">
        <f>IF(C141="Previous Years","Previous Years",IFERROR(DATE(YEAR(Setup!C$13),MONTH(DATEVALUE(C141&amp;" 1")),1),"No Data"))</f>
        <v>No Data</v>
      </c>
    </row>
    <row r="142" spans="1:16" ht="13" x14ac:dyDescent="0.15">
      <c r="A142" s="102"/>
      <c r="B142" s="109"/>
      <c r="C142" s="107"/>
      <c r="D142" s="106"/>
      <c r="E142" s="120"/>
      <c r="F142" s="106"/>
      <c r="G142" s="105"/>
      <c r="H142" s="103"/>
      <c r="I142" s="154"/>
      <c r="J142" s="155"/>
      <c r="K142" s="100" t="str">
        <f t="shared" si="7"/>
        <v/>
      </c>
      <c r="L142" s="110" t="str">
        <f t="shared" si="8"/>
        <v/>
      </c>
      <c r="M142" s="160"/>
      <c r="N142" s="103"/>
      <c r="O142" s="99" t="str">
        <f t="shared" si="9"/>
        <v/>
      </c>
      <c r="P142" s="118" t="str">
        <f>IF(C142="Previous Years","Previous Years",IFERROR(DATE(YEAR(Setup!C$13),MONTH(DATEVALUE(C142&amp;" 1")),1),"No Data"))</f>
        <v>No Data</v>
      </c>
    </row>
    <row r="143" spans="1:16" ht="13" x14ac:dyDescent="0.15">
      <c r="A143" s="102"/>
      <c r="B143" s="109"/>
      <c r="C143" s="107"/>
      <c r="D143" s="106"/>
      <c r="E143" s="120"/>
      <c r="F143" s="106"/>
      <c r="G143" s="105"/>
      <c r="H143" s="103"/>
      <c r="I143" s="154"/>
      <c r="J143" s="155"/>
      <c r="K143" s="100" t="str">
        <f t="shared" si="7"/>
        <v/>
      </c>
      <c r="L143" s="110" t="str">
        <f t="shared" si="8"/>
        <v/>
      </c>
      <c r="M143" s="160"/>
      <c r="N143" s="103"/>
      <c r="O143" s="99" t="str">
        <f t="shared" si="9"/>
        <v/>
      </c>
      <c r="P143" s="118" t="str">
        <f>IF(C143="Previous Years","Previous Years",IFERROR(DATE(YEAR(Setup!C$13),MONTH(DATEVALUE(C143&amp;" 1")),1),"No Data"))</f>
        <v>No Data</v>
      </c>
    </row>
    <row r="144" spans="1:16" ht="13" x14ac:dyDescent="0.15">
      <c r="A144" s="102"/>
      <c r="B144" s="109"/>
      <c r="C144" s="107"/>
      <c r="D144" s="106"/>
      <c r="E144" s="120"/>
      <c r="F144" s="106"/>
      <c r="G144" s="105"/>
      <c r="H144" s="103"/>
      <c r="I144" s="154"/>
      <c r="J144" s="155"/>
      <c r="K144" s="100" t="str">
        <f t="shared" si="7"/>
        <v/>
      </c>
      <c r="L144" s="110" t="str">
        <f t="shared" si="8"/>
        <v/>
      </c>
      <c r="M144" s="160"/>
      <c r="N144" s="103"/>
      <c r="O144" s="99" t="str">
        <f t="shared" si="9"/>
        <v/>
      </c>
      <c r="P144" s="118" t="str">
        <f>IF(C144="Previous Years","Previous Years",IFERROR(DATE(YEAR(Setup!C$13),MONTH(DATEVALUE(C144&amp;" 1")),1),"No Data"))</f>
        <v>No Data</v>
      </c>
    </row>
    <row r="145" spans="1:16" ht="13" x14ac:dyDescent="0.15">
      <c r="A145" s="102"/>
      <c r="B145" s="109"/>
      <c r="C145" s="107"/>
      <c r="D145" s="106"/>
      <c r="E145" s="120"/>
      <c r="F145" s="106"/>
      <c r="G145" s="105"/>
      <c r="H145" s="103"/>
      <c r="I145" s="154"/>
      <c r="J145" s="155"/>
      <c r="K145" s="100" t="str">
        <f t="shared" si="7"/>
        <v/>
      </c>
      <c r="L145" s="110" t="str">
        <f t="shared" si="8"/>
        <v/>
      </c>
      <c r="M145" s="160"/>
      <c r="N145" s="103"/>
      <c r="O145" s="99" t="str">
        <f t="shared" si="9"/>
        <v/>
      </c>
      <c r="P145" s="118" t="str">
        <f>IF(C145="Previous Years","Previous Years",IFERROR(DATE(YEAR(Setup!C$13),MONTH(DATEVALUE(C145&amp;" 1")),1),"No Data"))</f>
        <v>No Data</v>
      </c>
    </row>
    <row r="146" spans="1:16" ht="13" x14ac:dyDescent="0.15">
      <c r="A146" s="102"/>
      <c r="B146" s="109"/>
      <c r="C146" s="107"/>
      <c r="D146" s="106"/>
      <c r="E146" s="120"/>
      <c r="F146" s="106"/>
      <c r="G146" s="105"/>
      <c r="H146" s="103"/>
      <c r="I146" s="154"/>
      <c r="J146" s="155"/>
      <c r="K146" s="100" t="str">
        <f t="shared" si="7"/>
        <v/>
      </c>
      <c r="L146" s="110" t="str">
        <f t="shared" si="8"/>
        <v/>
      </c>
      <c r="M146" s="160"/>
      <c r="N146" s="103"/>
      <c r="O146" s="99" t="str">
        <f t="shared" si="9"/>
        <v/>
      </c>
      <c r="P146" s="118" t="str">
        <f>IF(C146="Previous Years","Previous Years",IFERROR(DATE(YEAR(Setup!C$13),MONTH(DATEVALUE(C146&amp;" 1")),1),"No Data"))</f>
        <v>No Data</v>
      </c>
    </row>
    <row r="147" spans="1:16" ht="13" x14ac:dyDescent="0.15">
      <c r="A147" s="102"/>
      <c r="B147" s="109"/>
      <c r="C147" s="107"/>
      <c r="D147" s="106"/>
      <c r="E147" s="120"/>
      <c r="F147" s="106"/>
      <c r="G147" s="105"/>
      <c r="H147" s="103"/>
      <c r="I147" s="154"/>
      <c r="J147" s="155"/>
      <c r="K147" s="100" t="str">
        <f t="shared" si="7"/>
        <v/>
      </c>
      <c r="L147" s="110" t="str">
        <f t="shared" si="8"/>
        <v/>
      </c>
      <c r="M147" s="160"/>
      <c r="N147" s="103"/>
      <c r="O147" s="99" t="str">
        <f t="shared" si="9"/>
        <v/>
      </c>
      <c r="P147" s="118" t="str">
        <f>IF(C147="Previous Years","Previous Years",IFERROR(DATE(YEAR(Setup!C$13),MONTH(DATEVALUE(C147&amp;" 1")),1),"No Data"))</f>
        <v>No Data</v>
      </c>
    </row>
    <row r="148" spans="1:16" ht="13" x14ac:dyDescent="0.15">
      <c r="A148" s="102"/>
      <c r="B148" s="109"/>
      <c r="C148" s="107"/>
      <c r="D148" s="106"/>
      <c r="E148" s="120"/>
      <c r="F148" s="106"/>
      <c r="G148" s="105"/>
      <c r="H148" s="103"/>
      <c r="I148" s="154"/>
      <c r="J148" s="155"/>
      <c r="K148" s="100" t="str">
        <f t="shared" si="7"/>
        <v/>
      </c>
      <c r="L148" s="110" t="str">
        <f t="shared" si="8"/>
        <v/>
      </c>
      <c r="M148" s="160"/>
      <c r="N148" s="103"/>
      <c r="O148" s="99" t="str">
        <f t="shared" si="9"/>
        <v/>
      </c>
      <c r="P148" s="118" t="str">
        <f>IF(C148="Previous Years","Previous Years",IFERROR(DATE(YEAR(Setup!C$13),MONTH(DATEVALUE(C148&amp;" 1")),1),"No Data"))</f>
        <v>No Data</v>
      </c>
    </row>
    <row r="149" spans="1:16" ht="13" x14ac:dyDescent="0.15">
      <c r="A149" s="102"/>
      <c r="B149" s="109"/>
      <c r="C149" s="107"/>
      <c r="D149" s="106"/>
      <c r="E149" s="120"/>
      <c r="F149" s="106"/>
      <c r="G149" s="105"/>
      <c r="H149" s="103"/>
      <c r="I149" s="154"/>
      <c r="J149" s="155"/>
      <c r="K149" s="100" t="str">
        <f t="shared" si="7"/>
        <v/>
      </c>
      <c r="L149" s="110" t="str">
        <f t="shared" si="8"/>
        <v/>
      </c>
      <c r="M149" s="160"/>
      <c r="N149" s="103"/>
      <c r="O149" s="99" t="str">
        <f t="shared" si="9"/>
        <v/>
      </c>
      <c r="P149" s="118" t="str">
        <f>IF(C149="Previous Years","Previous Years",IFERROR(DATE(YEAR(Setup!C$13),MONTH(DATEVALUE(C149&amp;" 1")),1),"No Data"))</f>
        <v>No Data</v>
      </c>
    </row>
    <row r="150" spans="1:16" ht="13" x14ac:dyDescent="0.15">
      <c r="A150" s="102"/>
      <c r="B150" s="109"/>
      <c r="C150" s="107"/>
      <c r="D150" s="106"/>
      <c r="E150" s="120"/>
      <c r="F150" s="106"/>
      <c r="G150" s="105"/>
      <c r="H150" s="103"/>
      <c r="I150" s="154"/>
      <c r="J150" s="155"/>
      <c r="K150" s="100" t="str">
        <f t="shared" si="7"/>
        <v/>
      </c>
      <c r="L150" s="110" t="str">
        <f t="shared" si="8"/>
        <v/>
      </c>
      <c r="M150" s="160"/>
      <c r="N150" s="103"/>
      <c r="O150" s="99" t="str">
        <f t="shared" si="9"/>
        <v/>
      </c>
      <c r="P150" s="118" t="str">
        <f>IF(C150="Previous Years","Previous Years",IFERROR(DATE(YEAR(Setup!C$13),MONTH(DATEVALUE(C150&amp;" 1")),1),"No Data"))</f>
        <v>No Data</v>
      </c>
    </row>
    <row r="151" spans="1:16" ht="13" x14ac:dyDescent="0.15">
      <c r="A151" s="102"/>
      <c r="B151" s="109"/>
      <c r="C151" s="107"/>
      <c r="D151" s="106"/>
      <c r="E151" s="120"/>
      <c r="F151" s="106"/>
      <c r="G151" s="105"/>
      <c r="H151" s="103"/>
      <c r="I151" s="154"/>
      <c r="J151" s="155"/>
      <c r="K151" s="100" t="str">
        <f t="shared" si="7"/>
        <v/>
      </c>
      <c r="L151" s="110" t="str">
        <f t="shared" si="8"/>
        <v/>
      </c>
      <c r="M151" s="160"/>
      <c r="N151" s="103"/>
      <c r="O151" s="99" t="str">
        <f t="shared" si="9"/>
        <v/>
      </c>
      <c r="P151" s="118" t="str">
        <f>IF(C151="Previous Years","Previous Years",IFERROR(DATE(YEAR(Setup!C$13),MONTH(DATEVALUE(C151&amp;" 1")),1),"No Data"))</f>
        <v>No Data</v>
      </c>
    </row>
    <row r="152" spans="1:16" ht="13" x14ac:dyDescent="0.15">
      <c r="A152" s="102"/>
      <c r="B152" s="109"/>
      <c r="C152" s="107"/>
      <c r="D152" s="106"/>
      <c r="E152" s="120"/>
      <c r="F152" s="106"/>
      <c r="G152" s="105"/>
      <c r="H152" s="103"/>
      <c r="I152" s="154"/>
      <c r="J152" s="155"/>
      <c r="K152" s="100" t="str">
        <f t="shared" si="7"/>
        <v/>
      </c>
      <c r="L152" s="110" t="str">
        <f t="shared" si="8"/>
        <v/>
      </c>
      <c r="M152" s="160"/>
      <c r="N152" s="103"/>
      <c r="O152" s="99" t="str">
        <f t="shared" si="9"/>
        <v/>
      </c>
      <c r="P152" s="118" t="str">
        <f>IF(C152="Previous Years","Previous Years",IFERROR(DATE(YEAR(Setup!C$13),MONTH(DATEVALUE(C152&amp;" 1")),1),"No Data"))</f>
        <v>No Data</v>
      </c>
    </row>
    <row r="153" spans="1:16" ht="13" x14ac:dyDescent="0.15">
      <c r="A153" s="102"/>
      <c r="B153" s="109"/>
      <c r="C153" s="107"/>
      <c r="D153" s="106"/>
      <c r="E153" s="120"/>
      <c r="F153" s="106"/>
      <c r="G153" s="105"/>
      <c r="H153" s="103"/>
      <c r="I153" s="154"/>
      <c r="J153" s="155"/>
      <c r="K153" s="100" t="str">
        <f t="shared" si="7"/>
        <v/>
      </c>
      <c r="L153" s="110" t="str">
        <f t="shared" si="8"/>
        <v/>
      </c>
      <c r="M153" s="160"/>
      <c r="N153" s="103"/>
      <c r="O153" s="99" t="str">
        <f t="shared" si="9"/>
        <v/>
      </c>
      <c r="P153" s="118" t="str">
        <f>IF(C153="Previous Years","Previous Years",IFERROR(DATE(YEAR(Setup!C$13),MONTH(DATEVALUE(C153&amp;" 1")),1),"No Data"))</f>
        <v>No Data</v>
      </c>
    </row>
    <row r="154" spans="1:16" ht="13" x14ac:dyDescent="0.15">
      <c r="A154" s="102"/>
      <c r="B154" s="109"/>
      <c r="C154" s="107"/>
      <c r="D154" s="106"/>
      <c r="E154" s="120"/>
      <c r="F154" s="106"/>
      <c r="G154" s="105"/>
      <c r="H154" s="103"/>
      <c r="I154" s="154"/>
      <c r="J154" s="155"/>
      <c r="K154" s="100" t="str">
        <f t="shared" si="7"/>
        <v/>
      </c>
      <c r="L154" s="110" t="str">
        <f t="shared" si="8"/>
        <v/>
      </c>
      <c r="M154" s="160"/>
      <c r="N154" s="103"/>
      <c r="O154" s="99" t="str">
        <f t="shared" si="9"/>
        <v/>
      </c>
      <c r="P154" s="118" t="str">
        <f>IF(C154="Previous Years","Previous Years",IFERROR(DATE(YEAR(Setup!C$13),MONTH(DATEVALUE(C154&amp;" 1")),1),"No Data"))</f>
        <v>No Data</v>
      </c>
    </row>
    <row r="155" spans="1:16" ht="15" customHeight="1" x14ac:dyDescent="0.15">
      <c r="A155" s="102"/>
      <c r="B155" s="109"/>
      <c r="C155" s="107"/>
      <c r="D155" s="106"/>
      <c r="E155" s="120"/>
      <c r="F155" s="106"/>
      <c r="G155" s="105"/>
      <c r="H155" s="103"/>
      <c r="I155" s="154"/>
      <c r="J155" s="155"/>
      <c r="K155" s="100" t="str">
        <f t="shared" si="7"/>
        <v/>
      </c>
      <c r="L155" s="110" t="str">
        <f t="shared" si="8"/>
        <v/>
      </c>
      <c r="M155" s="160"/>
      <c r="N155" s="103"/>
      <c r="O155" s="99" t="str">
        <f t="shared" si="9"/>
        <v/>
      </c>
      <c r="P155" s="118" t="str">
        <f>IF(C155="Previous Years","Previous Years",IFERROR(DATE(YEAR(Setup!C$13),MONTH(DATEVALUE(C155&amp;" 1")),1),"No Data"))</f>
        <v>No Data</v>
      </c>
    </row>
    <row r="156" spans="1:16" ht="15" customHeight="1" x14ac:dyDescent="0.15">
      <c r="A156" s="102"/>
      <c r="B156" s="109"/>
      <c r="C156" s="107"/>
      <c r="D156" s="106"/>
      <c r="E156" s="120"/>
      <c r="F156" s="106"/>
      <c r="G156" s="105"/>
      <c r="H156" s="103"/>
      <c r="I156" s="154"/>
      <c r="J156" s="155"/>
      <c r="K156" s="100" t="str">
        <f t="shared" si="7"/>
        <v/>
      </c>
      <c r="L156" s="110" t="str">
        <f t="shared" si="8"/>
        <v/>
      </c>
      <c r="M156" s="160"/>
      <c r="N156" s="103"/>
      <c r="O156" s="99" t="str">
        <f t="shared" si="9"/>
        <v/>
      </c>
      <c r="P156" s="118" t="str">
        <f>IF(C156="Previous Years","Previous Years",IFERROR(DATE(YEAR(Setup!C$13),MONTH(DATEVALUE(C156&amp;" 1")),1),"No Data"))</f>
        <v>No Data</v>
      </c>
    </row>
    <row r="157" spans="1:16" ht="15" customHeight="1" x14ac:dyDescent="0.15">
      <c r="A157" s="102"/>
      <c r="B157" s="109"/>
      <c r="C157" s="107"/>
      <c r="D157" s="106"/>
      <c r="E157" s="120"/>
      <c r="F157" s="106"/>
      <c r="G157" s="105"/>
      <c r="H157" s="103"/>
      <c r="I157" s="154"/>
      <c r="J157" s="155"/>
      <c r="K157" s="100" t="str">
        <f t="shared" si="7"/>
        <v/>
      </c>
      <c r="L157" s="110" t="str">
        <f t="shared" si="8"/>
        <v/>
      </c>
      <c r="M157" s="160"/>
      <c r="N157" s="103"/>
      <c r="O157" s="99" t="str">
        <f t="shared" si="9"/>
        <v/>
      </c>
      <c r="P157" s="118" t="str">
        <f>IF(C157="Previous Years","Previous Years",IFERROR(DATE(YEAR(Setup!C$13),MONTH(DATEVALUE(C157&amp;" 1")),1),"No Data"))</f>
        <v>No Data</v>
      </c>
    </row>
    <row r="158" spans="1:16" ht="15" customHeight="1" x14ac:dyDescent="0.15">
      <c r="A158" s="102"/>
      <c r="B158" s="109"/>
      <c r="C158" s="107"/>
      <c r="D158" s="106"/>
      <c r="E158" s="120"/>
      <c r="F158" s="106"/>
      <c r="G158" s="105"/>
      <c r="H158" s="103"/>
      <c r="I158" s="154"/>
      <c r="J158" s="155"/>
      <c r="K158" s="100" t="str">
        <f t="shared" si="7"/>
        <v/>
      </c>
      <c r="L158" s="110" t="str">
        <f t="shared" si="8"/>
        <v/>
      </c>
      <c r="M158" s="160"/>
      <c r="N158" s="103"/>
      <c r="O158" s="99" t="str">
        <f t="shared" si="9"/>
        <v/>
      </c>
      <c r="P158" s="118" t="str">
        <f>IF(C158="Previous Years","Previous Years",IFERROR(DATE(YEAR(Setup!C$13),MONTH(DATEVALUE(C158&amp;" 1")),1),"No Data"))</f>
        <v>No Data</v>
      </c>
    </row>
    <row r="159" spans="1:16" ht="15" customHeight="1" x14ac:dyDescent="0.15">
      <c r="A159" s="102"/>
      <c r="B159" s="109"/>
      <c r="C159" s="107"/>
      <c r="D159" s="106"/>
      <c r="E159" s="120"/>
      <c r="F159" s="106"/>
      <c r="G159" s="105"/>
      <c r="H159" s="103"/>
      <c r="I159" s="154"/>
      <c r="J159" s="155"/>
      <c r="K159" s="100" t="str">
        <f t="shared" si="7"/>
        <v/>
      </c>
      <c r="L159" s="110" t="str">
        <f t="shared" si="8"/>
        <v/>
      </c>
      <c r="M159" s="160"/>
      <c r="N159" s="103"/>
      <c r="O159" s="99" t="str">
        <f t="shared" si="9"/>
        <v/>
      </c>
      <c r="P159" s="118" t="str">
        <f>IF(C159="Previous Years","Previous Years",IFERROR(DATE(YEAR(Setup!C$13),MONTH(DATEVALUE(C159&amp;" 1")),1),"No Data"))</f>
        <v>No Data</v>
      </c>
    </row>
    <row r="160" spans="1:16" ht="15" customHeight="1" x14ac:dyDescent="0.15">
      <c r="A160" s="102"/>
      <c r="B160" s="109"/>
      <c r="C160" s="107"/>
      <c r="D160" s="106"/>
      <c r="E160" s="120"/>
      <c r="F160" s="106"/>
      <c r="G160" s="105"/>
      <c r="H160" s="103"/>
      <c r="I160" s="154"/>
      <c r="J160" s="155"/>
      <c r="K160" s="100" t="str">
        <f t="shared" si="7"/>
        <v/>
      </c>
      <c r="L160" s="110" t="str">
        <f t="shared" si="8"/>
        <v/>
      </c>
      <c r="M160" s="160"/>
      <c r="N160" s="103"/>
      <c r="O160" s="99" t="str">
        <f t="shared" si="9"/>
        <v/>
      </c>
      <c r="P160" s="118" t="str">
        <f>IF(C160="Previous Years","Previous Years",IFERROR(DATE(YEAR(Setup!C$13),MONTH(DATEVALUE(C160&amp;" 1")),1),"No Data"))</f>
        <v>No Data</v>
      </c>
    </row>
    <row r="161" spans="1:16" ht="15" customHeight="1" x14ac:dyDescent="0.15">
      <c r="A161" s="102"/>
      <c r="B161" s="109"/>
      <c r="C161" s="107"/>
      <c r="D161" s="106"/>
      <c r="E161" s="120"/>
      <c r="F161" s="106"/>
      <c r="G161" s="105"/>
      <c r="H161" s="103"/>
      <c r="I161" s="154"/>
      <c r="J161" s="155"/>
      <c r="K161" s="100" t="str">
        <f t="shared" si="7"/>
        <v/>
      </c>
      <c r="L161" s="110" t="str">
        <f t="shared" si="8"/>
        <v/>
      </c>
      <c r="M161" s="160"/>
      <c r="N161" s="103"/>
      <c r="O161" s="99" t="str">
        <f t="shared" si="9"/>
        <v/>
      </c>
      <c r="P161" s="118" t="str">
        <f>IF(C161="Previous Years","Previous Years",IFERROR(DATE(YEAR(Setup!C$13),MONTH(DATEVALUE(C161&amp;" 1")),1),"No Data"))</f>
        <v>No Data</v>
      </c>
    </row>
    <row r="162" spans="1:16" ht="15" customHeight="1" x14ac:dyDescent="0.15">
      <c r="A162" s="102"/>
      <c r="B162" s="109"/>
      <c r="C162" s="107"/>
      <c r="D162" s="106"/>
      <c r="E162" s="120"/>
      <c r="F162" s="106"/>
      <c r="G162" s="105"/>
      <c r="H162" s="103"/>
      <c r="I162" s="154"/>
      <c r="J162" s="155"/>
      <c r="K162" s="100" t="str">
        <f t="shared" si="7"/>
        <v/>
      </c>
      <c r="L162" s="110" t="str">
        <f t="shared" si="8"/>
        <v/>
      </c>
      <c r="M162" s="160"/>
      <c r="N162" s="103"/>
      <c r="O162" s="99" t="str">
        <f t="shared" si="9"/>
        <v/>
      </c>
      <c r="P162" s="118" t="str">
        <f>IF(C162="Previous Years","Previous Years",IFERROR(DATE(YEAR(Setup!C$13),MONTH(DATEVALUE(C162&amp;" 1")),1),"No Data"))</f>
        <v>No Data</v>
      </c>
    </row>
    <row r="163" spans="1:16" ht="15" customHeight="1" x14ac:dyDescent="0.15">
      <c r="A163" s="102"/>
      <c r="B163" s="109"/>
      <c r="C163" s="107"/>
      <c r="D163" s="106"/>
      <c r="E163" s="120"/>
      <c r="F163" s="106"/>
      <c r="G163" s="105"/>
      <c r="H163" s="103"/>
      <c r="I163" s="154"/>
      <c r="J163" s="155"/>
      <c r="K163" s="100" t="str">
        <f t="shared" si="7"/>
        <v/>
      </c>
      <c r="L163" s="110" t="str">
        <f t="shared" si="8"/>
        <v/>
      </c>
      <c r="M163" s="160"/>
      <c r="N163" s="103"/>
      <c r="O163" s="99" t="str">
        <f t="shared" si="9"/>
        <v/>
      </c>
      <c r="P163" s="118" t="str">
        <f>IF(C163="Previous Years","Previous Years",IFERROR(DATE(YEAR(Setup!C$13),MONTH(DATEVALUE(C163&amp;" 1")),1),"No Data"))</f>
        <v>No Data</v>
      </c>
    </row>
    <row r="164" spans="1:16" ht="15" customHeight="1" x14ac:dyDescent="0.15">
      <c r="A164" s="102"/>
      <c r="B164" s="109"/>
      <c r="C164" s="107"/>
      <c r="D164" s="106"/>
      <c r="E164" s="120"/>
      <c r="F164" s="106"/>
      <c r="G164" s="105"/>
      <c r="H164" s="103"/>
      <c r="I164" s="154"/>
      <c r="J164" s="155"/>
      <c r="K164" s="100" t="str">
        <f t="shared" si="7"/>
        <v/>
      </c>
      <c r="L164" s="110" t="str">
        <f t="shared" si="8"/>
        <v/>
      </c>
      <c r="M164" s="160"/>
      <c r="N164" s="103"/>
      <c r="O164" s="99" t="str">
        <f t="shared" si="9"/>
        <v/>
      </c>
      <c r="P164" s="118" t="str">
        <f>IF(C164="Previous Years","Previous Years",IFERROR(DATE(YEAR(Setup!C$13),MONTH(DATEVALUE(C164&amp;" 1")),1),"No Data"))</f>
        <v>No Data</v>
      </c>
    </row>
    <row r="165" spans="1:16" ht="15" customHeight="1" x14ac:dyDescent="0.15">
      <c r="A165" s="102"/>
      <c r="B165" s="109"/>
      <c r="C165" s="107"/>
      <c r="D165" s="106"/>
      <c r="E165" s="120"/>
      <c r="F165" s="106"/>
      <c r="G165" s="105"/>
      <c r="H165" s="103"/>
      <c r="I165" s="154"/>
      <c r="J165" s="155"/>
      <c r="K165" s="100" t="str">
        <f t="shared" si="7"/>
        <v/>
      </c>
      <c r="L165" s="110" t="str">
        <f t="shared" si="8"/>
        <v/>
      </c>
      <c r="M165" s="160"/>
      <c r="N165" s="103"/>
      <c r="O165" s="99" t="str">
        <f t="shared" si="9"/>
        <v/>
      </c>
      <c r="P165" s="118" t="str">
        <f>IF(C165="Previous Years","Previous Years",IFERROR(DATE(YEAR(Setup!C$13),MONTH(DATEVALUE(C165&amp;" 1")),1),"No Data"))</f>
        <v>No Data</v>
      </c>
    </row>
    <row r="166" spans="1:16" ht="15" customHeight="1" x14ac:dyDescent="0.15">
      <c r="A166" s="102"/>
      <c r="B166" s="109"/>
      <c r="C166" s="107"/>
      <c r="D166" s="106"/>
      <c r="E166" s="120"/>
      <c r="F166" s="106"/>
      <c r="G166" s="105"/>
      <c r="H166" s="103"/>
      <c r="I166" s="154"/>
      <c r="J166" s="155"/>
      <c r="K166" s="100" t="str">
        <f t="shared" si="7"/>
        <v/>
      </c>
      <c r="L166" s="110" t="str">
        <f t="shared" si="8"/>
        <v/>
      </c>
      <c r="M166" s="160"/>
      <c r="N166" s="103"/>
      <c r="O166" s="99" t="str">
        <f t="shared" si="9"/>
        <v/>
      </c>
      <c r="P166" s="118" t="str">
        <f>IF(C166="Previous Years","Previous Years",IFERROR(DATE(YEAR(Setup!C$13),MONTH(DATEVALUE(C166&amp;" 1")),1),"No Data"))</f>
        <v>No Data</v>
      </c>
    </row>
    <row r="167" spans="1:16" ht="15" customHeight="1" x14ac:dyDescent="0.15">
      <c r="A167" s="102"/>
      <c r="B167" s="109"/>
      <c r="C167" s="107"/>
      <c r="D167" s="106"/>
      <c r="E167" s="120"/>
      <c r="F167" s="106"/>
      <c r="G167" s="105"/>
      <c r="H167" s="103"/>
      <c r="I167" s="154"/>
      <c r="J167" s="155"/>
      <c r="K167" s="100" t="str">
        <f t="shared" si="7"/>
        <v/>
      </c>
      <c r="L167" s="110" t="str">
        <f t="shared" si="8"/>
        <v/>
      </c>
      <c r="M167" s="160"/>
      <c r="N167" s="103"/>
      <c r="O167" s="99" t="str">
        <f t="shared" si="9"/>
        <v/>
      </c>
      <c r="P167" s="118" t="str">
        <f>IF(C167="Previous Years","Previous Years",IFERROR(DATE(YEAR(Setup!C$13),MONTH(DATEVALUE(C167&amp;" 1")),1),"No Data"))</f>
        <v>No Data</v>
      </c>
    </row>
    <row r="168" spans="1:16" ht="15" customHeight="1" x14ac:dyDescent="0.15">
      <c r="A168" s="102"/>
      <c r="B168" s="109"/>
      <c r="C168" s="107"/>
      <c r="D168" s="106"/>
      <c r="E168" s="120"/>
      <c r="F168" s="106"/>
      <c r="G168" s="105"/>
      <c r="H168" s="103"/>
      <c r="I168" s="154"/>
      <c r="J168" s="155"/>
      <c r="K168" s="100" t="str">
        <f t="shared" si="7"/>
        <v/>
      </c>
      <c r="L168" s="110" t="str">
        <f t="shared" si="8"/>
        <v/>
      </c>
      <c r="M168" s="160"/>
      <c r="N168" s="103"/>
      <c r="O168" s="99" t="str">
        <f t="shared" si="9"/>
        <v/>
      </c>
      <c r="P168" s="118" t="str">
        <f>IF(C168="Previous Years","Previous Years",IFERROR(DATE(YEAR(Setup!C$13),MONTH(DATEVALUE(C168&amp;" 1")),1),"No Data"))</f>
        <v>No Data</v>
      </c>
    </row>
    <row r="169" spans="1:16" ht="15" customHeight="1" x14ac:dyDescent="0.15">
      <c r="A169" s="102"/>
      <c r="B169" s="109"/>
      <c r="C169" s="107"/>
      <c r="D169" s="106"/>
      <c r="E169" s="120"/>
      <c r="F169" s="106"/>
      <c r="G169" s="105"/>
      <c r="H169" s="103"/>
      <c r="I169" s="154"/>
      <c r="J169" s="155"/>
      <c r="K169" s="100" t="str">
        <f t="shared" si="7"/>
        <v/>
      </c>
      <c r="L169" s="110" t="str">
        <f t="shared" si="8"/>
        <v/>
      </c>
      <c r="M169" s="160"/>
      <c r="N169" s="103"/>
      <c r="O169" s="99" t="str">
        <f t="shared" si="9"/>
        <v/>
      </c>
      <c r="P169" s="118" t="str">
        <f>IF(C169="Previous Years","Previous Years",IFERROR(DATE(YEAR(Setup!C$13),MONTH(DATEVALUE(C169&amp;" 1")),1),"No Data"))</f>
        <v>No Data</v>
      </c>
    </row>
    <row r="170" spans="1:16" ht="15" customHeight="1" x14ac:dyDescent="0.15">
      <c r="A170" s="102"/>
      <c r="B170" s="109"/>
      <c r="C170" s="107"/>
      <c r="D170" s="106"/>
      <c r="E170" s="120"/>
      <c r="F170" s="106"/>
      <c r="G170" s="105"/>
      <c r="H170" s="103"/>
      <c r="I170" s="154"/>
      <c r="J170" s="155"/>
      <c r="K170" s="100" t="str">
        <f t="shared" si="7"/>
        <v/>
      </c>
      <c r="L170" s="110" t="str">
        <f t="shared" si="8"/>
        <v/>
      </c>
      <c r="M170" s="160"/>
      <c r="N170" s="103"/>
      <c r="O170" s="99" t="str">
        <f t="shared" si="9"/>
        <v/>
      </c>
      <c r="P170" s="118" t="str">
        <f>IF(C170="Previous Years","Previous Years",IFERROR(DATE(YEAR(Setup!C$13),MONTH(DATEVALUE(C170&amp;" 1")),1),"No Data"))</f>
        <v>No Data</v>
      </c>
    </row>
    <row r="171" spans="1:16" ht="15" customHeight="1" x14ac:dyDescent="0.15">
      <c r="A171" s="102"/>
      <c r="B171" s="109"/>
      <c r="C171" s="107"/>
      <c r="D171" s="106"/>
      <c r="E171" s="120"/>
      <c r="F171" s="106"/>
      <c r="G171" s="105"/>
      <c r="H171" s="103"/>
      <c r="I171" s="154"/>
      <c r="J171" s="155"/>
      <c r="K171" s="100" t="str">
        <f t="shared" si="7"/>
        <v/>
      </c>
      <c r="L171" s="110" t="str">
        <f t="shared" si="8"/>
        <v/>
      </c>
      <c r="M171" s="160"/>
      <c r="N171" s="103"/>
      <c r="O171" s="99" t="str">
        <f t="shared" si="9"/>
        <v/>
      </c>
      <c r="P171" s="118" t="str">
        <f>IF(C171="Previous Years","Previous Years",IFERROR(DATE(YEAR(Setup!C$13),MONTH(DATEVALUE(C171&amp;" 1")),1),"No Data"))</f>
        <v>No Data</v>
      </c>
    </row>
    <row r="172" spans="1:16" ht="15" customHeight="1" x14ac:dyDescent="0.15">
      <c r="A172" s="102"/>
      <c r="B172" s="109"/>
      <c r="C172" s="107"/>
      <c r="D172" s="106"/>
      <c r="E172" s="120"/>
      <c r="F172" s="106"/>
      <c r="G172" s="105"/>
      <c r="H172" s="103"/>
      <c r="I172" s="154"/>
      <c r="J172" s="155"/>
      <c r="K172" s="100" t="str">
        <f t="shared" si="7"/>
        <v/>
      </c>
      <c r="L172" s="110" t="str">
        <f t="shared" si="8"/>
        <v/>
      </c>
      <c r="M172" s="160"/>
      <c r="N172" s="103"/>
      <c r="O172" s="99" t="str">
        <f t="shared" si="9"/>
        <v/>
      </c>
      <c r="P172" s="118" t="str">
        <f>IF(C172="Previous Years","Previous Years",IFERROR(DATE(YEAR(Setup!C$13),MONTH(DATEVALUE(C172&amp;" 1")),1),"No Data"))</f>
        <v>No Data</v>
      </c>
    </row>
    <row r="173" spans="1:16" ht="15" customHeight="1" x14ac:dyDescent="0.15">
      <c r="A173" s="102"/>
      <c r="B173" s="109"/>
      <c r="C173" s="107"/>
      <c r="D173" s="106"/>
      <c r="E173" s="120"/>
      <c r="F173" s="106"/>
      <c r="G173" s="105"/>
      <c r="H173" s="103"/>
      <c r="I173" s="154"/>
      <c r="J173" s="155"/>
      <c r="K173" s="100" t="str">
        <f t="shared" si="7"/>
        <v/>
      </c>
      <c r="L173" s="110" t="str">
        <f t="shared" si="8"/>
        <v/>
      </c>
      <c r="M173" s="160"/>
      <c r="N173" s="103"/>
      <c r="O173" s="99" t="str">
        <f t="shared" si="9"/>
        <v/>
      </c>
      <c r="P173" s="118" t="str">
        <f>IF(C173="Previous Years","Previous Years",IFERROR(DATE(YEAR(Setup!C$13),MONTH(DATEVALUE(C173&amp;" 1")),1),"No Data"))</f>
        <v>No Data</v>
      </c>
    </row>
    <row r="174" spans="1:16" ht="15" customHeight="1" x14ac:dyDescent="0.15">
      <c r="A174" s="102"/>
      <c r="B174" s="109"/>
      <c r="C174" s="107"/>
      <c r="D174" s="106"/>
      <c r="E174" s="120"/>
      <c r="F174" s="106"/>
      <c r="G174" s="105"/>
      <c r="H174" s="103"/>
      <c r="I174" s="154"/>
      <c r="J174" s="155"/>
      <c r="K174" s="100" t="str">
        <f t="shared" si="7"/>
        <v/>
      </c>
      <c r="L174" s="110" t="str">
        <f t="shared" si="8"/>
        <v/>
      </c>
      <c r="M174" s="160"/>
      <c r="N174" s="103"/>
      <c r="O174" s="99" t="str">
        <f t="shared" si="9"/>
        <v/>
      </c>
      <c r="P174" s="118" t="str">
        <f>IF(C174="Previous Years","Previous Years",IFERROR(DATE(YEAR(Setup!C$13),MONTH(DATEVALUE(C174&amp;" 1")),1),"No Data"))</f>
        <v>No Data</v>
      </c>
    </row>
    <row r="175" spans="1:16" ht="15" customHeight="1" x14ac:dyDescent="0.15">
      <c r="A175" s="102"/>
      <c r="B175" s="109"/>
      <c r="C175" s="107"/>
      <c r="D175" s="106"/>
      <c r="E175" s="120"/>
      <c r="F175" s="106"/>
      <c r="G175" s="105"/>
      <c r="H175" s="103"/>
      <c r="I175" s="154"/>
      <c r="J175" s="155"/>
      <c r="K175" s="100" t="str">
        <f t="shared" si="7"/>
        <v/>
      </c>
      <c r="L175" s="110" t="str">
        <f t="shared" si="8"/>
        <v/>
      </c>
      <c r="M175" s="160"/>
      <c r="N175" s="103"/>
      <c r="O175" s="99" t="str">
        <f t="shared" si="9"/>
        <v/>
      </c>
      <c r="P175" s="118" t="str">
        <f>IF(C175="Previous Years","Previous Years",IFERROR(DATE(YEAR(Setup!C$13),MONTH(DATEVALUE(C175&amp;" 1")),1),"No Data"))</f>
        <v>No Data</v>
      </c>
    </row>
    <row r="176" spans="1:16" ht="15" customHeight="1" x14ac:dyDescent="0.15">
      <c r="A176" s="102"/>
      <c r="B176" s="109"/>
      <c r="C176" s="107"/>
      <c r="D176" s="106"/>
      <c r="E176" s="120"/>
      <c r="F176" s="106"/>
      <c r="G176" s="105"/>
      <c r="H176" s="103"/>
      <c r="I176" s="154"/>
      <c r="J176" s="155"/>
      <c r="K176" s="100" t="str">
        <f t="shared" si="7"/>
        <v/>
      </c>
      <c r="L176" s="110" t="str">
        <f t="shared" si="8"/>
        <v/>
      </c>
      <c r="M176" s="160"/>
      <c r="N176" s="103"/>
      <c r="O176" s="99" t="str">
        <f t="shared" si="9"/>
        <v/>
      </c>
      <c r="P176" s="118" t="str">
        <f>IF(C176="Previous Years","Previous Years",IFERROR(DATE(YEAR(Setup!C$13),MONTH(DATEVALUE(C176&amp;" 1")),1),"No Data"))</f>
        <v>No Data</v>
      </c>
    </row>
    <row r="177" spans="1:16" ht="15" customHeight="1" x14ac:dyDescent="0.15">
      <c r="A177" s="102"/>
      <c r="B177" s="109"/>
      <c r="C177" s="107"/>
      <c r="D177" s="106"/>
      <c r="E177" s="120"/>
      <c r="F177" s="106"/>
      <c r="G177" s="105"/>
      <c r="H177" s="103"/>
      <c r="I177" s="154"/>
      <c r="J177" s="155"/>
      <c r="K177" s="100" t="str">
        <f t="shared" si="7"/>
        <v/>
      </c>
      <c r="L177" s="110" t="str">
        <f t="shared" si="8"/>
        <v/>
      </c>
      <c r="M177" s="160"/>
      <c r="N177" s="103"/>
      <c r="O177" s="99" t="str">
        <f t="shared" si="9"/>
        <v/>
      </c>
      <c r="P177" s="118" t="str">
        <f>IF(C177="Previous Years","Previous Years",IFERROR(DATE(YEAR(Setup!C$13),MONTH(DATEVALUE(C177&amp;" 1")),1),"No Data"))</f>
        <v>No Data</v>
      </c>
    </row>
    <row r="178" spans="1:16" ht="15" customHeight="1" x14ac:dyDescent="0.15">
      <c r="A178" s="102"/>
      <c r="B178" s="109"/>
      <c r="C178" s="107"/>
      <c r="D178" s="106"/>
      <c r="E178" s="120"/>
      <c r="F178" s="106"/>
      <c r="G178" s="105"/>
      <c r="H178" s="103"/>
      <c r="I178" s="154"/>
      <c r="J178" s="155"/>
      <c r="K178" s="100" t="str">
        <f t="shared" si="7"/>
        <v/>
      </c>
      <c r="L178" s="110" t="str">
        <f t="shared" si="8"/>
        <v/>
      </c>
      <c r="M178" s="160"/>
      <c r="N178" s="103"/>
      <c r="O178" s="99" t="str">
        <f t="shared" si="9"/>
        <v/>
      </c>
      <c r="P178" s="118" t="str">
        <f>IF(C178="Previous Years","Previous Years",IFERROR(DATE(YEAR(Setup!C$13),MONTH(DATEVALUE(C178&amp;" 1")),1),"No Data"))</f>
        <v>No Data</v>
      </c>
    </row>
    <row r="179" spans="1:16" ht="15" customHeight="1" x14ac:dyDescent="0.15">
      <c r="A179" s="102"/>
      <c r="B179" s="109"/>
      <c r="C179" s="107"/>
      <c r="D179" s="106"/>
      <c r="E179" s="120"/>
      <c r="F179" s="106"/>
      <c r="G179" s="105"/>
      <c r="H179" s="103"/>
      <c r="I179" s="154"/>
      <c r="J179" s="155"/>
      <c r="K179" s="100" t="str">
        <f t="shared" si="7"/>
        <v/>
      </c>
      <c r="L179" s="110" t="str">
        <f t="shared" si="8"/>
        <v/>
      </c>
      <c r="M179" s="160"/>
      <c r="N179" s="103"/>
      <c r="O179" s="99" t="str">
        <f t="shared" si="9"/>
        <v/>
      </c>
      <c r="P179" s="118" t="str">
        <f>IF(C179="Previous Years","Previous Years",IFERROR(DATE(YEAR(Setup!C$13),MONTH(DATEVALUE(C179&amp;" 1")),1),"No Data"))</f>
        <v>No Data</v>
      </c>
    </row>
    <row r="180" spans="1:16" ht="15" customHeight="1" x14ac:dyDescent="0.15">
      <c r="A180" s="102"/>
      <c r="B180" s="109"/>
      <c r="C180" s="107"/>
      <c r="D180" s="106"/>
      <c r="E180" s="120"/>
      <c r="F180" s="106"/>
      <c r="G180" s="105"/>
      <c r="H180" s="103"/>
      <c r="I180" s="154"/>
      <c r="J180" s="155"/>
      <c r="K180" s="100" t="str">
        <f t="shared" si="7"/>
        <v/>
      </c>
      <c r="L180" s="110" t="str">
        <f t="shared" si="8"/>
        <v/>
      </c>
      <c r="M180" s="160"/>
      <c r="N180" s="103"/>
      <c r="O180" s="99" t="str">
        <f t="shared" si="9"/>
        <v/>
      </c>
      <c r="P180" s="118" t="str">
        <f>IF(C180="Previous Years","Previous Years",IFERROR(DATE(YEAR(Setup!C$13),MONTH(DATEVALUE(C180&amp;" 1")),1),"No Data"))</f>
        <v>No Data</v>
      </c>
    </row>
    <row r="181" spans="1:16" ht="15" customHeight="1" x14ac:dyDescent="0.15">
      <c r="A181" s="102"/>
      <c r="B181" s="109"/>
      <c r="C181" s="107"/>
      <c r="D181" s="106"/>
      <c r="E181" s="120"/>
      <c r="F181" s="106"/>
      <c r="G181" s="105"/>
      <c r="H181" s="103"/>
      <c r="I181" s="154"/>
      <c r="J181" s="155"/>
      <c r="K181" s="100" t="str">
        <f t="shared" si="7"/>
        <v/>
      </c>
      <c r="L181" s="110" t="str">
        <f t="shared" si="8"/>
        <v/>
      </c>
      <c r="M181" s="160"/>
      <c r="N181" s="103"/>
      <c r="O181" s="99" t="str">
        <f t="shared" si="9"/>
        <v/>
      </c>
      <c r="P181" s="118" t="str">
        <f>IF(C181="Previous Years","Previous Years",IFERROR(DATE(YEAR(Setup!C$13),MONTH(DATEVALUE(C181&amp;" 1")),1),"No Data"))</f>
        <v>No Data</v>
      </c>
    </row>
    <row r="182" spans="1:16" ht="15" customHeight="1" x14ac:dyDescent="0.15">
      <c r="A182" s="102"/>
      <c r="B182" s="109"/>
      <c r="C182" s="107"/>
      <c r="D182" s="106"/>
      <c r="E182" s="120"/>
      <c r="F182" s="106"/>
      <c r="G182" s="105"/>
      <c r="H182" s="103"/>
      <c r="I182" s="154"/>
      <c r="J182" s="155"/>
      <c r="K182" s="100" t="str">
        <f t="shared" si="7"/>
        <v/>
      </c>
      <c r="L182" s="110" t="str">
        <f t="shared" si="8"/>
        <v/>
      </c>
      <c r="M182" s="160"/>
      <c r="N182" s="103"/>
      <c r="O182" s="99" t="str">
        <f t="shared" si="9"/>
        <v/>
      </c>
      <c r="P182" s="118" t="str">
        <f>IF(C182="Previous Years","Previous Years",IFERROR(DATE(YEAR(Setup!C$13),MONTH(DATEVALUE(C182&amp;" 1")),1),"No Data"))</f>
        <v>No Data</v>
      </c>
    </row>
    <row r="183" spans="1:16" ht="15" customHeight="1" x14ac:dyDescent="0.15">
      <c r="A183" s="102"/>
      <c r="B183" s="109"/>
      <c r="C183" s="107"/>
      <c r="D183" s="106"/>
      <c r="E183" s="120"/>
      <c r="F183" s="106"/>
      <c r="G183" s="105"/>
      <c r="H183" s="103"/>
      <c r="I183" s="154"/>
      <c r="J183" s="155"/>
      <c r="K183" s="100" t="str">
        <f t="shared" si="7"/>
        <v/>
      </c>
      <c r="L183" s="110" t="str">
        <f t="shared" si="8"/>
        <v/>
      </c>
      <c r="M183" s="160"/>
      <c r="N183" s="103"/>
      <c r="O183" s="99" t="str">
        <f t="shared" si="9"/>
        <v/>
      </c>
      <c r="P183" s="118" t="str">
        <f>IF(C183="Previous Years","Previous Years",IFERROR(DATE(YEAR(Setup!C$13),MONTH(DATEVALUE(C183&amp;" 1")),1),"No Data"))</f>
        <v>No Data</v>
      </c>
    </row>
    <row r="184" spans="1:16" ht="15" customHeight="1" x14ac:dyDescent="0.15">
      <c r="A184" s="102"/>
      <c r="B184" s="109"/>
      <c r="C184" s="107"/>
      <c r="D184" s="106"/>
      <c r="E184" s="120"/>
      <c r="F184" s="106"/>
      <c r="G184" s="105"/>
      <c r="H184" s="103"/>
      <c r="I184" s="154"/>
      <c r="J184" s="155"/>
      <c r="K184" s="100" t="str">
        <f t="shared" si="7"/>
        <v/>
      </c>
      <c r="L184" s="110" t="str">
        <f t="shared" si="8"/>
        <v/>
      </c>
      <c r="M184" s="160"/>
      <c r="N184" s="103"/>
      <c r="O184" s="99" t="str">
        <f t="shared" si="9"/>
        <v/>
      </c>
      <c r="P184" s="118" t="str">
        <f>IF(C184="Previous Years","Previous Years",IFERROR(DATE(YEAR(Setup!C$13),MONTH(DATEVALUE(C184&amp;" 1")),1),"No Data"))</f>
        <v>No Data</v>
      </c>
    </row>
    <row r="185" spans="1:16" ht="15" customHeight="1" x14ac:dyDescent="0.15">
      <c r="A185" s="102"/>
      <c r="B185" s="109"/>
      <c r="C185" s="107"/>
      <c r="D185" s="106"/>
      <c r="E185" s="120"/>
      <c r="F185" s="106"/>
      <c r="G185" s="105"/>
      <c r="H185" s="103"/>
      <c r="I185" s="154"/>
      <c r="J185" s="155"/>
      <c r="K185" s="100" t="str">
        <f t="shared" si="7"/>
        <v/>
      </c>
      <c r="L185" s="110" t="str">
        <f t="shared" si="8"/>
        <v/>
      </c>
      <c r="M185" s="160"/>
      <c r="N185" s="103"/>
      <c r="O185" s="99" t="str">
        <f t="shared" si="9"/>
        <v/>
      </c>
      <c r="P185" s="118" t="str">
        <f>IF(C185="Previous Years","Previous Years",IFERROR(DATE(YEAR(Setup!C$13),MONTH(DATEVALUE(C185&amp;" 1")),1),"No Data"))</f>
        <v>No Data</v>
      </c>
    </row>
    <row r="186" spans="1:16" ht="15" customHeight="1" x14ac:dyDescent="0.15">
      <c r="A186" s="102"/>
      <c r="B186" s="109"/>
      <c r="C186" s="107"/>
      <c r="D186" s="106"/>
      <c r="E186" s="120"/>
      <c r="F186" s="106"/>
      <c r="G186" s="105"/>
      <c r="H186" s="103"/>
      <c r="I186" s="154"/>
      <c r="J186" s="155"/>
      <c r="K186" s="100" t="str">
        <f t="shared" si="7"/>
        <v/>
      </c>
      <c r="L186" s="110" t="str">
        <f t="shared" si="8"/>
        <v/>
      </c>
      <c r="M186" s="160"/>
      <c r="N186" s="103"/>
      <c r="O186" s="99" t="str">
        <f t="shared" si="9"/>
        <v/>
      </c>
      <c r="P186" s="118" t="str">
        <f>IF(C186="Previous Years","Previous Years",IFERROR(DATE(YEAR(Setup!C$13),MONTH(DATEVALUE(C186&amp;" 1")),1),"No Data"))</f>
        <v>No Data</v>
      </c>
    </row>
    <row r="187" spans="1:16" ht="15" customHeight="1" x14ac:dyDescent="0.15">
      <c r="A187" s="102"/>
      <c r="B187" s="109"/>
      <c r="C187" s="107"/>
      <c r="D187" s="106"/>
      <c r="E187" s="120"/>
      <c r="F187" s="106"/>
      <c r="G187" s="105"/>
      <c r="H187" s="103"/>
      <c r="I187" s="154"/>
      <c r="J187" s="155"/>
      <c r="K187" s="100" t="str">
        <f t="shared" si="7"/>
        <v/>
      </c>
      <c r="L187" s="110" t="str">
        <f t="shared" si="8"/>
        <v/>
      </c>
      <c r="M187" s="160"/>
      <c r="N187" s="103"/>
      <c r="O187" s="99" t="str">
        <f t="shared" si="9"/>
        <v/>
      </c>
      <c r="P187" s="118" t="str">
        <f>IF(C187="Previous Years","Previous Years",IFERROR(DATE(YEAR(Setup!C$13),MONTH(DATEVALUE(C187&amp;" 1")),1),"No Data"))</f>
        <v>No Data</v>
      </c>
    </row>
    <row r="188" spans="1:16" ht="15" customHeight="1" x14ac:dyDescent="0.15">
      <c r="A188" s="102"/>
      <c r="B188" s="109"/>
      <c r="C188" s="107"/>
      <c r="D188" s="106"/>
      <c r="E188" s="120"/>
      <c r="F188" s="106"/>
      <c r="G188" s="105"/>
      <c r="H188" s="103"/>
      <c r="I188" s="154"/>
      <c r="J188" s="155"/>
      <c r="K188" s="100" t="str">
        <f t="shared" si="7"/>
        <v/>
      </c>
      <c r="L188" s="110" t="str">
        <f t="shared" si="8"/>
        <v/>
      </c>
      <c r="M188" s="160"/>
      <c r="N188" s="103"/>
      <c r="O188" s="99" t="str">
        <f t="shared" si="9"/>
        <v/>
      </c>
      <c r="P188" s="118" t="str">
        <f>IF(C188="Previous Years","Previous Years",IFERROR(DATE(YEAR(Setup!C$13),MONTH(DATEVALUE(C188&amp;" 1")),1),"No Data"))</f>
        <v>No Data</v>
      </c>
    </row>
    <row r="189" spans="1:16" ht="15" customHeight="1" x14ac:dyDescent="0.15">
      <c r="A189" s="102"/>
      <c r="B189" s="109"/>
      <c r="C189" s="107"/>
      <c r="D189" s="106"/>
      <c r="E189" s="120"/>
      <c r="F189" s="106"/>
      <c r="G189" s="105"/>
      <c r="H189" s="103"/>
      <c r="I189" s="154"/>
      <c r="J189" s="155"/>
      <c r="K189" s="100" t="str">
        <f t="shared" si="7"/>
        <v/>
      </c>
      <c r="L189" s="110" t="str">
        <f t="shared" si="8"/>
        <v/>
      </c>
      <c r="M189" s="160"/>
      <c r="N189" s="103"/>
      <c r="O189" s="99" t="str">
        <f t="shared" si="9"/>
        <v/>
      </c>
      <c r="P189" s="118" t="str">
        <f>IF(C189="Previous Years","Previous Years",IFERROR(DATE(YEAR(Setup!C$13),MONTH(DATEVALUE(C189&amp;" 1")),1),"No Data"))</f>
        <v>No Data</v>
      </c>
    </row>
    <row r="190" spans="1:16" ht="15" customHeight="1" x14ac:dyDescent="0.15">
      <c r="A190" s="102"/>
      <c r="B190" s="109"/>
      <c r="C190" s="107"/>
      <c r="D190" s="106"/>
      <c r="E190" s="120"/>
      <c r="F190" s="106"/>
      <c r="G190" s="105"/>
      <c r="H190" s="103"/>
      <c r="I190" s="154"/>
      <c r="J190" s="155"/>
      <c r="K190" s="100" t="str">
        <f t="shared" si="7"/>
        <v/>
      </c>
      <c r="L190" s="110" t="str">
        <f t="shared" si="8"/>
        <v/>
      </c>
      <c r="M190" s="160"/>
      <c r="N190" s="103"/>
      <c r="O190" s="99" t="str">
        <f t="shared" si="9"/>
        <v/>
      </c>
      <c r="P190" s="118" t="str">
        <f>IF(C190="Previous Years","Previous Years",IFERROR(DATE(YEAR(Setup!C$13),MONTH(DATEVALUE(C190&amp;" 1")),1),"No Data"))</f>
        <v>No Data</v>
      </c>
    </row>
    <row r="191" spans="1:16" ht="15" customHeight="1" x14ac:dyDescent="0.15">
      <c r="A191" s="102"/>
      <c r="B191" s="109"/>
      <c r="C191" s="107"/>
      <c r="D191" s="106"/>
      <c r="E191" s="120"/>
      <c r="F191" s="106"/>
      <c r="G191" s="105"/>
      <c r="H191" s="103"/>
      <c r="I191" s="154"/>
      <c r="J191" s="155"/>
      <c r="K191" s="100" t="str">
        <f t="shared" si="7"/>
        <v/>
      </c>
      <c r="L191" s="110" t="str">
        <f t="shared" si="8"/>
        <v/>
      </c>
      <c r="M191" s="160"/>
      <c r="N191" s="103"/>
      <c r="O191" s="99" t="str">
        <f t="shared" si="9"/>
        <v/>
      </c>
      <c r="P191" s="118" t="str">
        <f>IF(C191="Previous Years","Previous Years",IFERROR(DATE(YEAR(Setup!C$13),MONTH(DATEVALUE(C191&amp;" 1")),1),"No Data"))</f>
        <v>No Data</v>
      </c>
    </row>
    <row r="192" spans="1:16" ht="15" customHeight="1" x14ac:dyDescent="0.15">
      <c r="A192" s="102"/>
      <c r="B192" s="109"/>
      <c r="C192" s="107"/>
      <c r="D192" s="106"/>
      <c r="E192" s="120"/>
      <c r="F192" s="106"/>
      <c r="G192" s="105"/>
      <c r="H192" s="103"/>
      <c r="I192" s="154"/>
      <c r="J192" s="155"/>
      <c r="K192" s="100" t="str">
        <f t="shared" si="7"/>
        <v/>
      </c>
      <c r="L192" s="110" t="str">
        <f t="shared" si="8"/>
        <v/>
      </c>
      <c r="M192" s="160"/>
      <c r="N192" s="103"/>
      <c r="O192" s="99" t="str">
        <f t="shared" si="9"/>
        <v/>
      </c>
      <c r="P192" s="118" t="str">
        <f>IF(C192="Previous Years","Previous Years",IFERROR(DATE(YEAR(Setup!C$13),MONTH(DATEVALUE(C192&amp;" 1")),1),"No Data"))</f>
        <v>No Data</v>
      </c>
    </row>
    <row r="193" spans="1:16" ht="15" customHeight="1" x14ac:dyDescent="0.15">
      <c r="A193" s="102"/>
      <c r="B193" s="109"/>
      <c r="C193" s="107"/>
      <c r="D193" s="106"/>
      <c r="E193" s="120"/>
      <c r="F193" s="106"/>
      <c r="G193" s="105"/>
      <c r="H193" s="103"/>
      <c r="I193" s="154"/>
      <c r="J193" s="155"/>
      <c r="K193" s="100" t="str">
        <f t="shared" si="7"/>
        <v/>
      </c>
      <c r="L193" s="110" t="str">
        <f t="shared" si="8"/>
        <v/>
      </c>
      <c r="M193" s="160"/>
      <c r="N193" s="103"/>
      <c r="O193" s="99" t="str">
        <f t="shared" si="9"/>
        <v/>
      </c>
      <c r="P193" s="118" t="str">
        <f>IF(C193="Previous Years","Previous Years",IFERROR(DATE(YEAR(Setup!C$13),MONTH(DATEVALUE(C193&amp;" 1")),1),"No Data"))</f>
        <v>No Data</v>
      </c>
    </row>
    <row r="194" spans="1:16" ht="15" customHeight="1" x14ac:dyDescent="0.15">
      <c r="A194" s="102"/>
      <c r="B194" s="109"/>
      <c r="C194" s="107"/>
      <c r="D194" s="106"/>
      <c r="E194" s="120"/>
      <c r="F194" s="106"/>
      <c r="G194" s="105"/>
      <c r="H194" s="103"/>
      <c r="I194" s="154"/>
      <c r="J194" s="155"/>
      <c r="K194" s="100" t="str">
        <f t="shared" si="7"/>
        <v/>
      </c>
      <c r="L194" s="110" t="str">
        <f t="shared" si="8"/>
        <v/>
      </c>
      <c r="M194" s="160"/>
      <c r="N194" s="103"/>
      <c r="O194" s="99" t="str">
        <f t="shared" si="9"/>
        <v/>
      </c>
      <c r="P194" s="118" t="str">
        <f>IF(C194="Previous Years","Previous Years",IFERROR(DATE(YEAR(Setup!C$13),MONTH(DATEVALUE(C194&amp;" 1")),1),"No Data"))</f>
        <v>No Data</v>
      </c>
    </row>
    <row r="195" spans="1:16" ht="15" customHeight="1" x14ac:dyDescent="0.15">
      <c r="A195" s="102"/>
      <c r="B195" s="109"/>
      <c r="C195" s="107"/>
      <c r="D195" s="106"/>
      <c r="E195" s="120"/>
      <c r="F195" s="106"/>
      <c r="G195" s="105"/>
      <c r="H195" s="103"/>
      <c r="I195" s="154"/>
      <c r="J195" s="155"/>
      <c r="K195" s="100" t="str">
        <f t="shared" si="7"/>
        <v/>
      </c>
      <c r="L195" s="110" t="str">
        <f t="shared" si="8"/>
        <v/>
      </c>
      <c r="M195" s="160"/>
      <c r="N195" s="103"/>
      <c r="O195" s="99" t="str">
        <f t="shared" si="9"/>
        <v/>
      </c>
      <c r="P195" s="118" t="str">
        <f>IF(C195="Previous Years","Previous Years",IFERROR(DATE(YEAR(Setup!C$13),MONTH(DATEVALUE(C195&amp;" 1")),1),"No Data"))</f>
        <v>No Data</v>
      </c>
    </row>
    <row r="196" spans="1:16" ht="15" customHeight="1" x14ac:dyDescent="0.15">
      <c r="A196" s="102"/>
      <c r="B196" s="109"/>
      <c r="C196" s="107"/>
      <c r="D196" s="106"/>
      <c r="E196" s="120"/>
      <c r="F196" s="106"/>
      <c r="G196" s="105"/>
      <c r="H196" s="103"/>
      <c r="I196" s="154"/>
      <c r="J196" s="155"/>
      <c r="K196" s="100" t="str">
        <f t="shared" ref="K196:K259" si="10">IFERROR(IF(AND(I196="",J196=""),"",IF(J196&gt;0,J196,I196/H196)),"")</f>
        <v/>
      </c>
      <c r="L196" s="110" t="str">
        <f t="shared" ref="L196:L259" si="11">IF(AND(I196="",J196=""),"",IF(I196&lt;&gt;0,I196,H196*J196))</f>
        <v/>
      </c>
      <c r="M196" s="160"/>
      <c r="N196" s="103"/>
      <c r="O196" s="99" t="str">
        <f t="shared" ref="O196:O259" si="12">IFERROR(IF(L196="","",N196/L196),0)</f>
        <v/>
      </c>
      <c r="P196" s="118" t="str">
        <f>IF(C196="Previous Years","Previous Years",IFERROR(DATE(YEAR(Setup!C$13),MONTH(DATEVALUE(C196&amp;" 1")),1),"No Data"))</f>
        <v>No Data</v>
      </c>
    </row>
    <row r="197" spans="1:16" ht="15" customHeight="1" x14ac:dyDescent="0.15">
      <c r="A197" s="102"/>
      <c r="B197" s="109"/>
      <c r="C197" s="107"/>
      <c r="D197" s="106"/>
      <c r="E197" s="120"/>
      <c r="F197" s="106"/>
      <c r="G197" s="105"/>
      <c r="H197" s="103"/>
      <c r="I197" s="154"/>
      <c r="J197" s="155"/>
      <c r="K197" s="100" t="str">
        <f t="shared" si="10"/>
        <v/>
      </c>
      <c r="L197" s="110" t="str">
        <f t="shared" si="11"/>
        <v/>
      </c>
      <c r="M197" s="160"/>
      <c r="N197" s="103"/>
      <c r="O197" s="99" t="str">
        <f t="shared" si="12"/>
        <v/>
      </c>
      <c r="P197" s="118" t="str">
        <f>IF(C197="Previous Years","Previous Years",IFERROR(DATE(YEAR(Setup!C$13),MONTH(DATEVALUE(C197&amp;" 1")),1),"No Data"))</f>
        <v>No Data</v>
      </c>
    </row>
    <row r="198" spans="1:16" ht="15" customHeight="1" x14ac:dyDescent="0.15">
      <c r="A198" s="102"/>
      <c r="B198" s="109"/>
      <c r="C198" s="107"/>
      <c r="D198" s="106"/>
      <c r="E198" s="120"/>
      <c r="F198" s="106"/>
      <c r="G198" s="105"/>
      <c r="H198" s="103"/>
      <c r="I198" s="154"/>
      <c r="J198" s="155"/>
      <c r="K198" s="100" t="str">
        <f t="shared" si="10"/>
        <v/>
      </c>
      <c r="L198" s="110" t="str">
        <f t="shared" si="11"/>
        <v/>
      </c>
      <c r="M198" s="160"/>
      <c r="N198" s="103"/>
      <c r="O198" s="99" t="str">
        <f t="shared" si="12"/>
        <v/>
      </c>
      <c r="P198" s="118" t="str">
        <f>IF(C198="Previous Years","Previous Years",IFERROR(DATE(YEAR(Setup!C$13),MONTH(DATEVALUE(C198&amp;" 1")),1),"No Data"))</f>
        <v>No Data</v>
      </c>
    </row>
    <row r="199" spans="1:16" ht="15" customHeight="1" x14ac:dyDescent="0.15">
      <c r="A199" s="102"/>
      <c r="B199" s="109"/>
      <c r="C199" s="107"/>
      <c r="D199" s="106"/>
      <c r="E199" s="120"/>
      <c r="F199" s="106"/>
      <c r="G199" s="105"/>
      <c r="H199" s="103"/>
      <c r="I199" s="154"/>
      <c r="J199" s="155"/>
      <c r="K199" s="100" t="str">
        <f t="shared" si="10"/>
        <v/>
      </c>
      <c r="L199" s="110" t="str">
        <f t="shared" si="11"/>
        <v/>
      </c>
      <c r="M199" s="160"/>
      <c r="N199" s="103"/>
      <c r="O199" s="99" t="str">
        <f t="shared" si="12"/>
        <v/>
      </c>
      <c r="P199" s="118" t="str">
        <f>IF(C199="Previous Years","Previous Years",IFERROR(DATE(YEAR(Setup!C$13),MONTH(DATEVALUE(C199&amp;" 1")),1),"No Data"))</f>
        <v>No Data</v>
      </c>
    </row>
    <row r="200" spans="1:16" ht="15" customHeight="1" x14ac:dyDescent="0.15">
      <c r="A200" s="102"/>
      <c r="B200" s="109"/>
      <c r="C200" s="107"/>
      <c r="D200" s="106"/>
      <c r="E200" s="120"/>
      <c r="F200" s="106"/>
      <c r="G200" s="105"/>
      <c r="H200" s="103"/>
      <c r="I200" s="154"/>
      <c r="J200" s="155"/>
      <c r="K200" s="100" t="str">
        <f t="shared" si="10"/>
        <v/>
      </c>
      <c r="L200" s="110" t="str">
        <f t="shared" si="11"/>
        <v/>
      </c>
      <c r="M200" s="160"/>
      <c r="N200" s="103"/>
      <c r="O200" s="99" t="str">
        <f t="shared" si="12"/>
        <v/>
      </c>
      <c r="P200" s="118" t="str">
        <f>IF(C200="Previous Years","Previous Years",IFERROR(DATE(YEAR(Setup!C$13),MONTH(DATEVALUE(C200&amp;" 1")),1),"No Data"))</f>
        <v>No Data</v>
      </c>
    </row>
    <row r="201" spans="1:16" ht="15" customHeight="1" x14ac:dyDescent="0.15">
      <c r="A201" s="102"/>
      <c r="B201" s="109"/>
      <c r="C201" s="107"/>
      <c r="D201" s="106"/>
      <c r="E201" s="120"/>
      <c r="F201" s="106"/>
      <c r="G201" s="105"/>
      <c r="H201" s="103"/>
      <c r="I201" s="154"/>
      <c r="J201" s="155"/>
      <c r="K201" s="100" t="str">
        <f t="shared" si="10"/>
        <v/>
      </c>
      <c r="L201" s="110" t="str">
        <f t="shared" si="11"/>
        <v/>
      </c>
      <c r="M201" s="160"/>
      <c r="N201" s="103"/>
      <c r="O201" s="99" t="str">
        <f t="shared" si="12"/>
        <v/>
      </c>
      <c r="P201" s="118" t="str">
        <f>IF(C201="Previous Years","Previous Years",IFERROR(DATE(YEAR(Setup!C$13),MONTH(DATEVALUE(C201&amp;" 1")),1),"No Data"))</f>
        <v>No Data</v>
      </c>
    </row>
    <row r="202" spans="1:16" ht="15" customHeight="1" x14ac:dyDescent="0.15">
      <c r="A202" s="102"/>
      <c r="B202" s="109"/>
      <c r="C202" s="107"/>
      <c r="D202" s="106"/>
      <c r="E202" s="120"/>
      <c r="F202" s="106"/>
      <c r="G202" s="105"/>
      <c r="H202" s="103"/>
      <c r="I202" s="154"/>
      <c r="J202" s="155"/>
      <c r="K202" s="100" t="str">
        <f t="shared" si="10"/>
        <v/>
      </c>
      <c r="L202" s="110" t="str">
        <f t="shared" si="11"/>
        <v/>
      </c>
      <c r="M202" s="160"/>
      <c r="N202" s="103"/>
      <c r="O202" s="99" t="str">
        <f t="shared" si="12"/>
        <v/>
      </c>
      <c r="P202" s="118" t="str">
        <f>IF(C202="Previous Years","Previous Years",IFERROR(DATE(YEAR(Setup!C$13),MONTH(DATEVALUE(C202&amp;" 1")),1),"No Data"))</f>
        <v>No Data</v>
      </c>
    </row>
    <row r="203" spans="1:16" ht="15" customHeight="1" x14ac:dyDescent="0.15">
      <c r="A203" s="102"/>
      <c r="B203" s="109"/>
      <c r="C203" s="107"/>
      <c r="D203" s="106"/>
      <c r="E203" s="120"/>
      <c r="F203" s="106"/>
      <c r="G203" s="105"/>
      <c r="H203" s="103"/>
      <c r="I203" s="154"/>
      <c r="J203" s="155"/>
      <c r="K203" s="100" t="str">
        <f t="shared" si="10"/>
        <v/>
      </c>
      <c r="L203" s="110" t="str">
        <f t="shared" si="11"/>
        <v/>
      </c>
      <c r="M203" s="160"/>
      <c r="N203" s="103"/>
      <c r="O203" s="99" t="str">
        <f t="shared" si="12"/>
        <v/>
      </c>
      <c r="P203" s="118" t="str">
        <f>IF(C203="Previous Years","Previous Years",IFERROR(DATE(YEAR(Setup!C$13),MONTH(DATEVALUE(C203&amp;" 1")),1),"No Data"))</f>
        <v>No Data</v>
      </c>
    </row>
    <row r="204" spans="1:16" ht="15" customHeight="1" x14ac:dyDescent="0.15">
      <c r="A204" s="102"/>
      <c r="B204" s="109"/>
      <c r="C204" s="107"/>
      <c r="D204" s="106"/>
      <c r="E204" s="120"/>
      <c r="F204" s="106"/>
      <c r="G204" s="105"/>
      <c r="H204" s="103"/>
      <c r="I204" s="154"/>
      <c r="J204" s="155"/>
      <c r="K204" s="100" t="str">
        <f t="shared" si="10"/>
        <v/>
      </c>
      <c r="L204" s="110" t="str">
        <f t="shared" si="11"/>
        <v/>
      </c>
      <c r="M204" s="160"/>
      <c r="N204" s="103"/>
      <c r="O204" s="99" t="str">
        <f t="shared" si="12"/>
        <v/>
      </c>
      <c r="P204" s="118" t="str">
        <f>IF(C204="Previous Years","Previous Years",IFERROR(DATE(YEAR(Setup!C$13),MONTH(DATEVALUE(C204&amp;" 1")),1),"No Data"))</f>
        <v>No Data</v>
      </c>
    </row>
    <row r="205" spans="1:16" ht="15" customHeight="1" x14ac:dyDescent="0.15">
      <c r="A205" s="102"/>
      <c r="B205" s="109"/>
      <c r="C205" s="107"/>
      <c r="D205" s="106"/>
      <c r="E205" s="120"/>
      <c r="F205" s="106"/>
      <c r="G205" s="105"/>
      <c r="H205" s="103"/>
      <c r="I205" s="154"/>
      <c r="J205" s="155"/>
      <c r="K205" s="100" t="str">
        <f t="shared" si="10"/>
        <v/>
      </c>
      <c r="L205" s="110" t="str">
        <f t="shared" si="11"/>
        <v/>
      </c>
      <c r="M205" s="160"/>
      <c r="N205" s="103"/>
      <c r="O205" s="99" t="str">
        <f t="shared" si="12"/>
        <v/>
      </c>
      <c r="P205" s="118" t="str">
        <f>IF(C205="Previous Years","Previous Years",IFERROR(DATE(YEAR(Setup!C$13),MONTH(DATEVALUE(C205&amp;" 1")),1),"No Data"))</f>
        <v>No Data</v>
      </c>
    </row>
    <row r="206" spans="1:16" ht="15" customHeight="1" x14ac:dyDescent="0.15">
      <c r="A206" s="102"/>
      <c r="B206" s="109"/>
      <c r="C206" s="107"/>
      <c r="D206" s="106"/>
      <c r="E206" s="120"/>
      <c r="F206" s="106"/>
      <c r="G206" s="105"/>
      <c r="H206" s="103"/>
      <c r="I206" s="154"/>
      <c r="J206" s="155"/>
      <c r="K206" s="100" t="str">
        <f t="shared" si="10"/>
        <v/>
      </c>
      <c r="L206" s="110" t="str">
        <f t="shared" si="11"/>
        <v/>
      </c>
      <c r="M206" s="160"/>
      <c r="N206" s="103"/>
      <c r="O206" s="99" t="str">
        <f t="shared" si="12"/>
        <v/>
      </c>
      <c r="P206" s="118" t="str">
        <f>IF(C206="Previous Years","Previous Years",IFERROR(DATE(YEAR(Setup!C$13),MONTH(DATEVALUE(C206&amp;" 1")),1),"No Data"))</f>
        <v>No Data</v>
      </c>
    </row>
    <row r="207" spans="1:16" ht="15" customHeight="1" x14ac:dyDescent="0.15">
      <c r="A207" s="102"/>
      <c r="B207" s="109"/>
      <c r="C207" s="107"/>
      <c r="D207" s="106"/>
      <c r="E207" s="120"/>
      <c r="F207" s="106"/>
      <c r="G207" s="105"/>
      <c r="H207" s="103"/>
      <c r="I207" s="154"/>
      <c r="J207" s="155"/>
      <c r="K207" s="100" t="str">
        <f t="shared" si="10"/>
        <v/>
      </c>
      <c r="L207" s="110" t="str">
        <f t="shared" si="11"/>
        <v/>
      </c>
      <c r="M207" s="160"/>
      <c r="N207" s="103"/>
      <c r="O207" s="99" t="str">
        <f t="shared" si="12"/>
        <v/>
      </c>
      <c r="P207" s="118" t="str">
        <f>IF(C207="Previous Years","Previous Years",IFERROR(DATE(YEAR(Setup!C$13),MONTH(DATEVALUE(C207&amp;" 1")),1),"No Data"))</f>
        <v>No Data</v>
      </c>
    </row>
    <row r="208" spans="1:16" ht="15" customHeight="1" x14ac:dyDescent="0.15">
      <c r="A208" s="102"/>
      <c r="B208" s="109"/>
      <c r="C208" s="107"/>
      <c r="D208" s="106"/>
      <c r="E208" s="120"/>
      <c r="F208" s="106"/>
      <c r="G208" s="105"/>
      <c r="H208" s="103"/>
      <c r="I208" s="154"/>
      <c r="J208" s="155"/>
      <c r="K208" s="100" t="str">
        <f t="shared" si="10"/>
        <v/>
      </c>
      <c r="L208" s="110" t="str">
        <f t="shared" si="11"/>
        <v/>
      </c>
      <c r="M208" s="160"/>
      <c r="N208" s="103"/>
      <c r="O208" s="99" t="str">
        <f t="shared" si="12"/>
        <v/>
      </c>
      <c r="P208" s="118" t="str">
        <f>IF(C208="Previous Years","Previous Years",IFERROR(DATE(YEAR(Setup!C$13),MONTH(DATEVALUE(C208&amp;" 1")),1),"No Data"))</f>
        <v>No Data</v>
      </c>
    </row>
    <row r="209" spans="1:16" ht="15" customHeight="1" x14ac:dyDescent="0.15">
      <c r="A209" s="102"/>
      <c r="B209" s="109"/>
      <c r="C209" s="107"/>
      <c r="D209" s="106"/>
      <c r="E209" s="120"/>
      <c r="F209" s="106"/>
      <c r="G209" s="105"/>
      <c r="H209" s="103"/>
      <c r="I209" s="154"/>
      <c r="J209" s="155"/>
      <c r="K209" s="100" t="str">
        <f t="shared" si="10"/>
        <v/>
      </c>
      <c r="L209" s="110" t="str">
        <f t="shared" si="11"/>
        <v/>
      </c>
      <c r="M209" s="160"/>
      <c r="N209" s="103"/>
      <c r="O209" s="99" t="str">
        <f t="shared" si="12"/>
        <v/>
      </c>
      <c r="P209" s="118" t="str">
        <f>IF(C209="Previous Years","Previous Years",IFERROR(DATE(YEAR(Setup!C$13),MONTH(DATEVALUE(C209&amp;" 1")),1),"No Data"))</f>
        <v>No Data</v>
      </c>
    </row>
    <row r="210" spans="1:16" ht="15" customHeight="1" x14ac:dyDescent="0.15">
      <c r="A210" s="102"/>
      <c r="B210" s="109"/>
      <c r="C210" s="107"/>
      <c r="D210" s="106"/>
      <c r="E210" s="120"/>
      <c r="F210" s="106"/>
      <c r="G210" s="105"/>
      <c r="H210" s="103"/>
      <c r="I210" s="154"/>
      <c r="J210" s="155"/>
      <c r="K210" s="100" t="str">
        <f t="shared" si="10"/>
        <v/>
      </c>
      <c r="L210" s="110" t="str">
        <f t="shared" si="11"/>
        <v/>
      </c>
      <c r="M210" s="160"/>
      <c r="N210" s="103"/>
      <c r="O210" s="99" t="str">
        <f t="shared" si="12"/>
        <v/>
      </c>
      <c r="P210" s="118" t="str">
        <f>IF(C210="Previous Years","Previous Years",IFERROR(DATE(YEAR(Setup!C$13),MONTH(DATEVALUE(C210&amp;" 1")),1),"No Data"))</f>
        <v>No Data</v>
      </c>
    </row>
    <row r="211" spans="1:16" ht="15" customHeight="1" x14ac:dyDescent="0.15">
      <c r="A211" s="102"/>
      <c r="B211" s="109"/>
      <c r="C211" s="107"/>
      <c r="D211" s="106"/>
      <c r="E211" s="120"/>
      <c r="F211" s="106"/>
      <c r="G211" s="105"/>
      <c r="H211" s="103"/>
      <c r="I211" s="154"/>
      <c r="J211" s="155"/>
      <c r="K211" s="100" t="str">
        <f t="shared" si="10"/>
        <v/>
      </c>
      <c r="L211" s="110" t="str">
        <f t="shared" si="11"/>
        <v/>
      </c>
      <c r="M211" s="160"/>
      <c r="N211" s="103"/>
      <c r="O211" s="99" t="str">
        <f t="shared" si="12"/>
        <v/>
      </c>
      <c r="P211" s="118" t="str">
        <f>IF(C211="Previous Years","Previous Years",IFERROR(DATE(YEAR(Setup!C$13),MONTH(DATEVALUE(C211&amp;" 1")),1),"No Data"))</f>
        <v>No Data</v>
      </c>
    </row>
    <row r="212" spans="1:16" ht="15" customHeight="1" x14ac:dyDescent="0.15">
      <c r="A212" s="102"/>
      <c r="B212" s="109"/>
      <c r="C212" s="107"/>
      <c r="D212" s="106"/>
      <c r="E212" s="120"/>
      <c r="F212" s="106"/>
      <c r="G212" s="105"/>
      <c r="H212" s="103"/>
      <c r="I212" s="154"/>
      <c r="J212" s="155"/>
      <c r="K212" s="100" t="str">
        <f t="shared" si="10"/>
        <v/>
      </c>
      <c r="L212" s="110" t="str">
        <f t="shared" si="11"/>
        <v/>
      </c>
      <c r="M212" s="160"/>
      <c r="N212" s="103"/>
      <c r="O212" s="99" t="str">
        <f t="shared" si="12"/>
        <v/>
      </c>
      <c r="P212" s="118" t="str">
        <f>IF(C212="Previous Years","Previous Years",IFERROR(DATE(YEAR(Setup!C$13),MONTH(DATEVALUE(C212&amp;" 1")),1),"No Data"))</f>
        <v>No Data</v>
      </c>
    </row>
    <row r="213" spans="1:16" ht="15" customHeight="1" x14ac:dyDescent="0.15">
      <c r="A213" s="102"/>
      <c r="B213" s="109"/>
      <c r="C213" s="107"/>
      <c r="D213" s="106"/>
      <c r="E213" s="120"/>
      <c r="F213" s="106"/>
      <c r="G213" s="105"/>
      <c r="H213" s="103"/>
      <c r="I213" s="154"/>
      <c r="J213" s="155"/>
      <c r="K213" s="100" t="str">
        <f t="shared" si="10"/>
        <v/>
      </c>
      <c r="L213" s="110" t="str">
        <f t="shared" si="11"/>
        <v/>
      </c>
      <c r="M213" s="160"/>
      <c r="N213" s="103"/>
      <c r="O213" s="99" t="str">
        <f t="shared" si="12"/>
        <v/>
      </c>
      <c r="P213" s="118" t="str">
        <f>IF(C213="Previous Years","Previous Years",IFERROR(DATE(YEAR(Setup!C$13),MONTH(DATEVALUE(C213&amp;" 1")),1),"No Data"))</f>
        <v>No Data</v>
      </c>
    </row>
    <row r="214" spans="1:16" ht="15" customHeight="1" x14ac:dyDescent="0.15">
      <c r="A214" s="102"/>
      <c r="B214" s="109"/>
      <c r="C214" s="107"/>
      <c r="D214" s="106"/>
      <c r="E214" s="120"/>
      <c r="F214" s="106"/>
      <c r="G214" s="105"/>
      <c r="H214" s="103"/>
      <c r="I214" s="154"/>
      <c r="J214" s="155"/>
      <c r="K214" s="100" t="str">
        <f t="shared" si="10"/>
        <v/>
      </c>
      <c r="L214" s="110" t="str">
        <f t="shared" si="11"/>
        <v/>
      </c>
      <c r="M214" s="160"/>
      <c r="N214" s="103"/>
      <c r="O214" s="99" t="str">
        <f t="shared" si="12"/>
        <v/>
      </c>
      <c r="P214" s="118" t="str">
        <f>IF(C214="Previous Years","Previous Years",IFERROR(DATE(YEAR(Setup!C$13),MONTH(DATEVALUE(C214&amp;" 1")),1),"No Data"))</f>
        <v>No Data</v>
      </c>
    </row>
    <row r="215" spans="1:16" ht="15" customHeight="1" x14ac:dyDescent="0.15">
      <c r="A215" s="102"/>
      <c r="B215" s="109"/>
      <c r="C215" s="107"/>
      <c r="D215" s="106"/>
      <c r="E215" s="120"/>
      <c r="F215" s="106"/>
      <c r="G215" s="105"/>
      <c r="H215" s="103"/>
      <c r="I215" s="154"/>
      <c r="J215" s="155"/>
      <c r="K215" s="100" t="str">
        <f t="shared" si="10"/>
        <v/>
      </c>
      <c r="L215" s="110" t="str">
        <f t="shared" si="11"/>
        <v/>
      </c>
      <c r="M215" s="160"/>
      <c r="N215" s="103"/>
      <c r="O215" s="99" t="str">
        <f t="shared" si="12"/>
        <v/>
      </c>
      <c r="P215" s="118" t="str">
        <f>IF(C215="Previous Years","Previous Years",IFERROR(DATE(YEAR(Setup!C$13),MONTH(DATEVALUE(C215&amp;" 1")),1),"No Data"))</f>
        <v>No Data</v>
      </c>
    </row>
    <row r="216" spans="1:16" ht="15" customHeight="1" x14ac:dyDescent="0.15">
      <c r="A216" s="102"/>
      <c r="B216" s="109"/>
      <c r="C216" s="107"/>
      <c r="D216" s="106"/>
      <c r="E216" s="120"/>
      <c r="F216" s="106"/>
      <c r="G216" s="105"/>
      <c r="H216" s="103"/>
      <c r="I216" s="154"/>
      <c r="J216" s="155"/>
      <c r="K216" s="100" t="str">
        <f t="shared" si="10"/>
        <v/>
      </c>
      <c r="L216" s="110" t="str">
        <f t="shared" si="11"/>
        <v/>
      </c>
      <c r="M216" s="160"/>
      <c r="N216" s="103"/>
      <c r="O216" s="99" t="str">
        <f t="shared" si="12"/>
        <v/>
      </c>
      <c r="P216" s="118" t="str">
        <f>IF(C216="Previous Years","Previous Years",IFERROR(DATE(YEAR(Setup!C$13),MONTH(DATEVALUE(C216&amp;" 1")),1),"No Data"))</f>
        <v>No Data</v>
      </c>
    </row>
    <row r="217" spans="1:16" ht="15" customHeight="1" x14ac:dyDescent="0.15">
      <c r="A217" s="102"/>
      <c r="B217" s="109"/>
      <c r="C217" s="107"/>
      <c r="D217" s="106"/>
      <c r="E217" s="120"/>
      <c r="F217" s="106"/>
      <c r="G217" s="105"/>
      <c r="H217" s="103"/>
      <c r="I217" s="154"/>
      <c r="J217" s="155"/>
      <c r="K217" s="100" t="str">
        <f t="shared" si="10"/>
        <v/>
      </c>
      <c r="L217" s="110" t="str">
        <f t="shared" si="11"/>
        <v/>
      </c>
      <c r="M217" s="160"/>
      <c r="N217" s="103"/>
      <c r="O217" s="99" t="str">
        <f t="shared" si="12"/>
        <v/>
      </c>
      <c r="P217" s="118" t="str">
        <f>IF(C217="Previous Years","Previous Years",IFERROR(DATE(YEAR(Setup!C$13),MONTH(DATEVALUE(C217&amp;" 1")),1),"No Data"))</f>
        <v>No Data</v>
      </c>
    </row>
    <row r="218" spans="1:16" ht="15" customHeight="1" x14ac:dyDescent="0.15">
      <c r="A218" s="102"/>
      <c r="B218" s="109"/>
      <c r="C218" s="107"/>
      <c r="D218" s="106"/>
      <c r="E218" s="120"/>
      <c r="F218" s="106"/>
      <c r="G218" s="105"/>
      <c r="H218" s="103"/>
      <c r="I218" s="154"/>
      <c r="J218" s="155"/>
      <c r="K218" s="100" t="str">
        <f t="shared" si="10"/>
        <v/>
      </c>
      <c r="L218" s="110" t="str">
        <f t="shared" si="11"/>
        <v/>
      </c>
      <c r="M218" s="160"/>
      <c r="N218" s="103"/>
      <c r="O218" s="99" t="str">
        <f t="shared" si="12"/>
        <v/>
      </c>
      <c r="P218" s="118" t="str">
        <f>IF(C218="Previous Years","Previous Years",IFERROR(DATE(YEAR(Setup!C$13),MONTH(DATEVALUE(C218&amp;" 1")),1),"No Data"))</f>
        <v>No Data</v>
      </c>
    </row>
    <row r="219" spans="1:16" ht="15" customHeight="1" x14ac:dyDescent="0.15">
      <c r="A219" s="102"/>
      <c r="B219" s="109"/>
      <c r="C219" s="107"/>
      <c r="D219" s="106"/>
      <c r="E219" s="120"/>
      <c r="F219" s="106"/>
      <c r="G219" s="105"/>
      <c r="H219" s="103"/>
      <c r="I219" s="154"/>
      <c r="J219" s="155"/>
      <c r="K219" s="100" t="str">
        <f t="shared" si="10"/>
        <v/>
      </c>
      <c r="L219" s="110" t="str">
        <f t="shared" si="11"/>
        <v/>
      </c>
      <c r="M219" s="160"/>
      <c r="N219" s="103"/>
      <c r="O219" s="99" t="str">
        <f t="shared" si="12"/>
        <v/>
      </c>
      <c r="P219" s="118" t="str">
        <f>IF(C219="Previous Years","Previous Years",IFERROR(DATE(YEAR(Setup!C$13),MONTH(DATEVALUE(C219&amp;" 1")),1),"No Data"))</f>
        <v>No Data</v>
      </c>
    </row>
    <row r="220" spans="1:16" ht="15" customHeight="1" x14ac:dyDescent="0.15">
      <c r="A220" s="102"/>
      <c r="B220" s="109"/>
      <c r="C220" s="107"/>
      <c r="D220" s="106"/>
      <c r="E220" s="120"/>
      <c r="F220" s="106"/>
      <c r="G220" s="105"/>
      <c r="H220" s="103"/>
      <c r="I220" s="154"/>
      <c r="J220" s="155"/>
      <c r="K220" s="100" t="str">
        <f t="shared" si="10"/>
        <v/>
      </c>
      <c r="L220" s="110" t="str">
        <f t="shared" si="11"/>
        <v/>
      </c>
      <c r="M220" s="160"/>
      <c r="N220" s="103"/>
      <c r="O220" s="99" t="str">
        <f t="shared" si="12"/>
        <v/>
      </c>
      <c r="P220" s="118" t="str">
        <f>IF(C220="Previous Years","Previous Years",IFERROR(DATE(YEAR(Setup!C$13),MONTH(DATEVALUE(C220&amp;" 1")),1),"No Data"))</f>
        <v>No Data</v>
      </c>
    </row>
    <row r="221" spans="1:16" ht="15" customHeight="1" x14ac:dyDescent="0.15">
      <c r="A221" s="102"/>
      <c r="B221" s="109"/>
      <c r="C221" s="107"/>
      <c r="D221" s="106"/>
      <c r="E221" s="120"/>
      <c r="F221" s="106"/>
      <c r="G221" s="105"/>
      <c r="H221" s="103"/>
      <c r="I221" s="154"/>
      <c r="J221" s="155"/>
      <c r="K221" s="100" t="str">
        <f t="shared" si="10"/>
        <v/>
      </c>
      <c r="L221" s="110" t="str">
        <f t="shared" si="11"/>
        <v/>
      </c>
      <c r="M221" s="160"/>
      <c r="N221" s="103"/>
      <c r="O221" s="99" t="str">
        <f t="shared" si="12"/>
        <v/>
      </c>
      <c r="P221" s="118" t="str">
        <f>IF(C221="Previous Years","Previous Years",IFERROR(DATE(YEAR(Setup!C$13),MONTH(DATEVALUE(C221&amp;" 1")),1),"No Data"))</f>
        <v>No Data</v>
      </c>
    </row>
    <row r="222" spans="1:16" ht="15" customHeight="1" x14ac:dyDescent="0.15">
      <c r="A222" s="102"/>
      <c r="B222" s="109"/>
      <c r="C222" s="107"/>
      <c r="D222" s="106"/>
      <c r="E222" s="120"/>
      <c r="F222" s="106"/>
      <c r="G222" s="105"/>
      <c r="H222" s="103"/>
      <c r="I222" s="154"/>
      <c r="J222" s="155"/>
      <c r="K222" s="100" t="str">
        <f t="shared" si="10"/>
        <v/>
      </c>
      <c r="L222" s="110" t="str">
        <f t="shared" si="11"/>
        <v/>
      </c>
      <c r="M222" s="160"/>
      <c r="N222" s="103"/>
      <c r="O222" s="99" t="str">
        <f t="shared" si="12"/>
        <v/>
      </c>
      <c r="P222" s="118" t="str">
        <f>IF(C222="Previous Years","Previous Years",IFERROR(DATE(YEAR(Setup!C$13),MONTH(DATEVALUE(C222&amp;" 1")),1),"No Data"))</f>
        <v>No Data</v>
      </c>
    </row>
    <row r="223" spans="1:16" ht="15" customHeight="1" x14ac:dyDescent="0.15">
      <c r="A223" s="102"/>
      <c r="B223" s="109"/>
      <c r="C223" s="107"/>
      <c r="D223" s="106"/>
      <c r="E223" s="120"/>
      <c r="F223" s="106"/>
      <c r="G223" s="105"/>
      <c r="H223" s="103"/>
      <c r="I223" s="154"/>
      <c r="J223" s="155"/>
      <c r="K223" s="100" t="str">
        <f t="shared" si="10"/>
        <v/>
      </c>
      <c r="L223" s="110" t="str">
        <f t="shared" si="11"/>
        <v/>
      </c>
      <c r="M223" s="160"/>
      <c r="N223" s="103"/>
      <c r="O223" s="99" t="str">
        <f t="shared" si="12"/>
        <v/>
      </c>
      <c r="P223" s="118" t="str">
        <f>IF(C223="Previous Years","Previous Years",IFERROR(DATE(YEAR(Setup!C$13),MONTH(DATEVALUE(C223&amp;" 1")),1),"No Data"))</f>
        <v>No Data</v>
      </c>
    </row>
    <row r="224" spans="1:16" ht="15" customHeight="1" x14ac:dyDescent="0.15">
      <c r="A224" s="102"/>
      <c r="B224" s="109"/>
      <c r="C224" s="107"/>
      <c r="D224" s="106"/>
      <c r="E224" s="120"/>
      <c r="F224" s="106"/>
      <c r="G224" s="105"/>
      <c r="H224" s="103"/>
      <c r="I224" s="154"/>
      <c r="J224" s="155"/>
      <c r="K224" s="100" t="str">
        <f t="shared" si="10"/>
        <v/>
      </c>
      <c r="L224" s="110" t="str">
        <f t="shared" si="11"/>
        <v/>
      </c>
      <c r="M224" s="160"/>
      <c r="N224" s="103"/>
      <c r="O224" s="99" t="str">
        <f t="shared" si="12"/>
        <v/>
      </c>
      <c r="P224" s="118" t="str">
        <f>IF(C224="Previous Years","Previous Years",IFERROR(DATE(YEAR(Setup!C$13),MONTH(DATEVALUE(C224&amp;" 1")),1),"No Data"))</f>
        <v>No Data</v>
      </c>
    </row>
    <row r="225" spans="1:16" ht="15" customHeight="1" x14ac:dyDescent="0.15">
      <c r="A225" s="102"/>
      <c r="B225" s="109"/>
      <c r="C225" s="107"/>
      <c r="D225" s="106"/>
      <c r="E225" s="120"/>
      <c r="F225" s="106"/>
      <c r="G225" s="105"/>
      <c r="H225" s="103"/>
      <c r="I225" s="154"/>
      <c r="J225" s="155"/>
      <c r="K225" s="100" t="str">
        <f t="shared" si="10"/>
        <v/>
      </c>
      <c r="L225" s="110" t="str">
        <f t="shared" si="11"/>
        <v/>
      </c>
      <c r="M225" s="160"/>
      <c r="N225" s="103"/>
      <c r="O225" s="99" t="str">
        <f t="shared" si="12"/>
        <v/>
      </c>
      <c r="P225" s="118" t="str">
        <f>IF(C225="Previous Years","Previous Years",IFERROR(DATE(YEAR(Setup!C$13),MONTH(DATEVALUE(C225&amp;" 1")),1),"No Data"))</f>
        <v>No Data</v>
      </c>
    </row>
    <row r="226" spans="1:16" ht="15" customHeight="1" x14ac:dyDescent="0.15">
      <c r="A226" s="102"/>
      <c r="B226" s="109"/>
      <c r="C226" s="107"/>
      <c r="D226" s="106"/>
      <c r="E226" s="120"/>
      <c r="F226" s="106"/>
      <c r="G226" s="105"/>
      <c r="H226" s="103"/>
      <c r="I226" s="154"/>
      <c r="J226" s="155"/>
      <c r="K226" s="100" t="str">
        <f t="shared" si="10"/>
        <v/>
      </c>
      <c r="L226" s="110" t="str">
        <f t="shared" si="11"/>
        <v/>
      </c>
      <c r="M226" s="160"/>
      <c r="N226" s="103"/>
      <c r="O226" s="99" t="str">
        <f t="shared" si="12"/>
        <v/>
      </c>
      <c r="P226" s="118" t="str">
        <f>IF(C226="Previous Years","Previous Years",IFERROR(DATE(YEAR(Setup!C$13),MONTH(DATEVALUE(C226&amp;" 1")),1),"No Data"))</f>
        <v>No Data</v>
      </c>
    </row>
    <row r="227" spans="1:16" ht="15" customHeight="1" x14ac:dyDescent="0.15">
      <c r="A227" s="102"/>
      <c r="B227" s="109"/>
      <c r="C227" s="107"/>
      <c r="D227" s="106"/>
      <c r="E227" s="120"/>
      <c r="F227" s="106"/>
      <c r="G227" s="105"/>
      <c r="H227" s="103"/>
      <c r="I227" s="154"/>
      <c r="J227" s="155"/>
      <c r="K227" s="100" t="str">
        <f t="shared" si="10"/>
        <v/>
      </c>
      <c r="L227" s="110" t="str">
        <f t="shared" si="11"/>
        <v/>
      </c>
      <c r="M227" s="160"/>
      <c r="N227" s="103"/>
      <c r="O227" s="99" t="str">
        <f t="shared" si="12"/>
        <v/>
      </c>
      <c r="P227" s="118" t="str">
        <f>IF(C227="Previous Years","Previous Years",IFERROR(DATE(YEAR(Setup!C$13),MONTH(DATEVALUE(C227&amp;" 1")),1),"No Data"))</f>
        <v>No Data</v>
      </c>
    </row>
    <row r="228" spans="1:16" ht="15" customHeight="1" x14ac:dyDescent="0.15">
      <c r="A228" s="102"/>
      <c r="B228" s="109"/>
      <c r="C228" s="107"/>
      <c r="D228" s="106"/>
      <c r="E228" s="120"/>
      <c r="F228" s="106"/>
      <c r="G228" s="105"/>
      <c r="H228" s="103"/>
      <c r="I228" s="154"/>
      <c r="J228" s="155"/>
      <c r="K228" s="100" t="str">
        <f t="shared" si="10"/>
        <v/>
      </c>
      <c r="L228" s="110" t="str">
        <f t="shared" si="11"/>
        <v/>
      </c>
      <c r="M228" s="160"/>
      <c r="N228" s="103"/>
      <c r="O228" s="99" t="str">
        <f t="shared" si="12"/>
        <v/>
      </c>
      <c r="P228" s="118" t="str">
        <f>IF(C228="Previous Years","Previous Years",IFERROR(DATE(YEAR(Setup!C$13),MONTH(DATEVALUE(C228&amp;" 1")),1),"No Data"))</f>
        <v>No Data</v>
      </c>
    </row>
    <row r="229" spans="1:16" ht="15" customHeight="1" x14ac:dyDescent="0.15">
      <c r="A229" s="102"/>
      <c r="B229" s="109"/>
      <c r="C229" s="107"/>
      <c r="D229" s="106"/>
      <c r="E229" s="120"/>
      <c r="F229" s="106"/>
      <c r="G229" s="105"/>
      <c r="H229" s="103"/>
      <c r="I229" s="154"/>
      <c r="J229" s="155"/>
      <c r="K229" s="100" t="str">
        <f t="shared" si="10"/>
        <v/>
      </c>
      <c r="L229" s="110" t="str">
        <f t="shared" si="11"/>
        <v/>
      </c>
      <c r="M229" s="160"/>
      <c r="N229" s="103"/>
      <c r="O229" s="99" t="str">
        <f t="shared" si="12"/>
        <v/>
      </c>
      <c r="P229" s="118" t="str">
        <f>IF(C229="Previous Years","Previous Years",IFERROR(DATE(YEAR(Setup!C$13),MONTH(DATEVALUE(C229&amp;" 1")),1),"No Data"))</f>
        <v>No Data</v>
      </c>
    </row>
    <row r="230" spans="1:16" ht="15" customHeight="1" x14ac:dyDescent="0.15">
      <c r="A230" s="102"/>
      <c r="B230" s="109"/>
      <c r="C230" s="107"/>
      <c r="D230" s="106"/>
      <c r="E230" s="120"/>
      <c r="F230" s="106"/>
      <c r="G230" s="105"/>
      <c r="H230" s="103"/>
      <c r="I230" s="154"/>
      <c r="J230" s="155"/>
      <c r="K230" s="100" t="str">
        <f t="shared" si="10"/>
        <v/>
      </c>
      <c r="L230" s="110" t="str">
        <f t="shared" si="11"/>
        <v/>
      </c>
      <c r="M230" s="160"/>
      <c r="N230" s="103"/>
      <c r="O230" s="99" t="str">
        <f t="shared" si="12"/>
        <v/>
      </c>
      <c r="P230" s="118" t="str">
        <f>IF(C230="Previous Years","Previous Years",IFERROR(DATE(YEAR(Setup!C$13),MONTH(DATEVALUE(C230&amp;" 1")),1),"No Data"))</f>
        <v>No Data</v>
      </c>
    </row>
    <row r="231" spans="1:16" ht="15" customHeight="1" x14ac:dyDescent="0.15">
      <c r="A231" s="102"/>
      <c r="B231" s="109"/>
      <c r="C231" s="107"/>
      <c r="D231" s="106"/>
      <c r="E231" s="120"/>
      <c r="F231" s="106"/>
      <c r="G231" s="105"/>
      <c r="H231" s="103"/>
      <c r="I231" s="154"/>
      <c r="J231" s="155"/>
      <c r="K231" s="100" t="str">
        <f t="shared" si="10"/>
        <v/>
      </c>
      <c r="L231" s="110" t="str">
        <f t="shared" si="11"/>
        <v/>
      </c>
      <c r="M231" s="160"/>
      <c r="N231" s="103"/>
      <c r="O231" s="99" t="str">
        <f t="shared" si="12"/>
        <v/>
      </c>
      <c r="P231" s="118" t="str">
        <f>IF(C231="Previous Years","Previous Years",IFERROR(DATE(YEAR(Setup!C$13),MONTH(DATEVALUE(C231&amp;" 1")),1),"No Data"))</f>
        <v>No Data</v>
      </c>
    </row>
    <row r="232" spans="1:16" ht="15" customHeight="1" x14ac:dyDescent="0.15">
      <c r="A232" s="102"/>
      <c r="B232" s="109"/>
      <c r="C232" s="107"/>
      <c r="D232" s="106"/>
      <c r="E232" s="120"/>
      <c r="F232" s="106"/>
      <c r="G232" s="105"/>
      <c r="H232" s="103"/>
      <c r="I232" s="154"/>
      <c r="J232" s="155"/>
      <c r="K232" s="100" t="str">
        <f t="shared" si="10"/>
        <v/>
      </c>
      <c r="L232" s="110" t="str">
        <f t="shared" si="11"/>
        <v/>
      </c>
      <c r="M232" s="160"/>
      <c r="N232" s="103"/>
      <c r="O232" s="99" t="str">
        <f t="shared" si="12"/>
        <v/>
      </c>
      <c r="P232" s="118" t="str">
        <f>IF(C232="Previous Years","Previous Years",IFERROR(DATE(YEAR(Setup!C$13),MONTH(DATEVALUE(C232&amp;" 1")),1),"No Data"))</f>
        <v>No Data</v>
      </c>
    </row>
    <row r="233" spans="1:16" ht="15" customHeight="1" x14ac:dyDescent="0.15">
      <c r="A233" s="102"/>
      <c r="B233" s="109"/>
      <c r="C233" s="107"/>
      <c r="D233" s="106"/>
      <c r="E233" s="120"/>
      <c r="F233" s="106"/>
      <c r="G233" s="105"/>
      <c r="H233" s="103"/>
      <c r="I233" s="154"/>
      <c r="J233" s="155"/>
      <c r="K233" s="100" t="str">
        <f t="shared" si="10"/>
        <v/>
      </c>
      <c r="L233" s="110" t="str">
        <f t="shared" si="11"/>
        <v/>
      </c>
      <c r="M233" s="160"/>
      <c r="N233" s="103"/>
      <c r="O233" s="99" t="str">
        <f t="shared" si="12"/>
        <v/>
      </c>
      <c r="P233" s="118" t="str">
        <f>IF(C233="Previous Years","Previous Years",IFERROR(DATE(YEAR(Setup!C$13),MONTH(DATEVALUE(C233&amp;" 1")),1),"No Data"))</f>
        <v>No Data</v>
      </c>
    </row>
    <row r="234" spans="1:16" ht="15" customHeight="1" x14ac:dyDescent="0.15">
      <c r="A234" s="102"/>
      <c r="B234" s="109"/>
      <c r="C234" s="107"/>
      <c r="D234" s="106"/>
      <c r="E234" s="120"/>
      <c r="F234" s="106"/>
      <c r="G234" s="105"/>
      <c r="H234" s="103"/>
      <c r="I234" s="154"/>
      <c r="J234" s="155"/>
      <c r="K234" s="100" t="str">
        <f t="shared" si="10"/>
        <v/>
      </c>
      <c r="L234" s="110" t="str">
        <f t="shared" si="11"/>
        <v/>
      </c>
      <c r="M234" s="160"/>
      <c r="N234" s="103"/>
      <c r="O234" s="99" t="str">
        <f t="shared" si="12"/>
        <v/>
      </c>
      <c r="P234" s="118" t="str">
        <f>IF(C234="Previous Years","Previous Years",IFERROR(DATE(YEAR(Setup!C$13),MONTH(DATEVALUE(C234&amp;" 1")),1),"No Data"))</f>
        <v>No Data</v>
      </c>
    </row>
    <row r="235" spans="1:16" ht="15" customHeight="1" x14ac:dyDescent="0.15">
      <c r="A235" s="102"/>
      <c r="B235" s="109"/>
      <c r="C235" s="107"/>
      <c r="D235" s="106"/>
      <c r="E235" s="120"/>
      <c r="F235" s="106"/>
      <c r="G235" s="105"/>
      <c r="H235" s="103"/>
      <c r="I235" s="154"/>
      <c r="J235" s="155"/>
      <c r="K235" s="100" t="str">
        <f t="shared" si="10"/>
        <v/>
      </c>
      <c r="L235" s="110" t="str">
        <f t="shared" si="11"/>
        <v/>
      </c>
      <c r="M235" s="160"/>
      <c r="N235" s="103"/>
      <c r="O235" s="99" t="str">
        <f t="shared" si="12"/>
        <v/>
      </c>
      <c r="P235" s="118" t="str">
        <f>IF(C235="Previous Years","Previous Years",IFERROR(DATE(YEAR(Setup!C$13),MONTH(DATEVALUE(C235&amp;" 1")),1),"No Data"))</f>
        <v>No Data</v>
      </c>
    </row>
    <row r="236" spans="1:16" ht="15" customHeight="1" x14ac:dyDescent="0.15">
      <c r="A236" s="102"/>
      <c r="B236" s="109"/>
      <c r="C236" s="107"/>
      <c r="D236" s="106"/>
      <c r="E236" s="120"/>
      <c r="F236" s="106"/>
      <c r="G236" s="105"/>
      <c r="H236" s="103"/>
      <c r="I236" s="154"/>
      <c r="J236" s="155"/>
      <c r="K236" s="100" t="str">
        <f t="shared" si="10"/>
        <v/>
      </c>
      <c r="L236" s="110" t="str">
        <f t="shared" si="11"/>
        <v/>
      </c>
      <c r="M236" s="160"/>
      <c r="N236" s="103"/>
      <c r="O236" s="99" t="str">
        <f t="shared" si="12"/>
        <v/>
      </c>
      <c r="P236" s="118" t="str">
        <f>IF(C236="Previous Years","Previous Years",IFERROR(DATE(YEAR(Setup!C$13),MONTH(DATEVALUE(C236&amp;" 1")),1),"No Data"))</f>
        <v>No Data</v>
      </c>
    </row>
    <row r="237" spans="1:16" ht="15" customHeight="1" x14ac:dyDescent="0.15">
      <c r="A237" s="102"/>
      <c r="B237" s="109"/>
      <c r="C237" s="107"/>
      <c r="D237" s="106"/>
      <c r="E237" s="120"/>
      <c r="F237" s="106"/>
      <c r="G237" s="105"/>
      <c r="H237" s="103"/>
      <c r="I237" s="154"/>
      <c r="J237" s="155"/>
      <c r="K237" s="100" t="str">
        <f t="shared" si="10"/>
        <v/>
      </c>
      <c r="L237" s="110" t="str">
        <f t="shared" si="11"/>
        <v/>
      </c>
      <c r="M237" s="160"/>
      <c r="N237" s="103"/>
      <c r="O237" s="99" t="str">
        <f t="shared" si="12"/>
        <v/>
      </c>
      <c r="P237" s="118" t="str">
        <f>IF(C237="Previous Years","Previous Years",IFERROR(DATE(YEAR(Setup!C$13),MONTH(DATEVALUE(C237&amp;" 1")),1),"No Data"))</f>
        <v>No Data</v>
      </c>
    </row>
    <row r="238" spans="1:16" ht="15" customHeight="1" x14ac:dyDescent="0.15">
      <c r="A238" s="102"/>
      <c r="B238" s="109"/>
      <c r="C238" s="107"/>
      <c r="D238" s="106"/>
      <c r="E238" s="120"/>
      <c r="F238" s="106"/>
      <c r="G238" s="105"/>
      <c r="H238" s="103"/>
      <c r="I238" s="154"/>
      <c r="J238" s="155"/>
      <c r="K238" s="100" t="str">
        <f t="shared" si="10"/>
        <v/>
      </c>
      <c r="L238" s="110" t="str">
        <f t="shared" si="11"/>
        <v/>
      </c>
      <c r="M238" s="160"/>
      <c r="N238" s="103"/>
      <c r="O238" s="99" t="str">
        <f t="shared" si="12"/>
        <v/>
      </c>
      <c r="P238" s="118" t="str">
        <f>IF(C238="Previous Years","Previous Years",IFERROR(DATE(YEAR(Setup!C$13),MONTH(DATEVALUE(C238&amp;" 1")),1),"No Data"))</f>
        <v>No Data</v>
      </c>
    </row>
    <row r="239" spans="1:16" ht="15" customHeight="1" x14ac:dyDescent="0.15">
      <c r="A239" s="102"/>
      <c r="B239" s="109"/>
      <c r="C239" s="107"/>
      <c r="D239" s="106"/>
      <c r="E239" s="120"/>
      <c r="F239" s="106"/>
      <c r="G239" s="105"/>
      <c r="H239" s="103"/>
      <c r="I239" s="154"/>
      <c r="J239" s="155"/>
      <c r="K239" s="100" t="str">
        <f t="shared" si="10"/>
        <v/>
      </c>
      <c r="L239" s="110" t="str">
        <f t="shared" si="11"/>
        <v/>
      </c>
      <c r="M239" s="160"/>
      <c r="N239" s="103"/>
      <c r="O239" s="99" t="str">
        <f t="shared" si="12"/>
        <v/>
      </c>
      <c r="P239" s="118" t="str">
        <f>IF(C239="Previous Years","Previous Years",IFERROR(DATE(YEAR(Setup!C$13),MONTH(DATEVALUE(C239&amp;" 1")),1),"No Data"))</f>
        <v>No Data</v>
      </c>
    </row>
    <row r="240" spans="1:16" ht="15" customHeight="1" x14ac:dyDescent="0.15">
      <c r="A240" s="102"/>
      <c r="B240" s="109"/>
      <c r="C240" s="107"/>
      <c r="D240" s="106"/>
      <c r="E240" s="120"/>
      <c r="F240" s="106"/>
      <c r="G240" s="105"/>
      <c r="H240" s="103"/>
      <c r="I240" s="154"/>
      <c r="J240" s="155"/>
      <c r="K240" s="100" t="str">
        <f t="shared" si="10"/>
        <v/>
      </c>
      <c r="L240" s="110" t="str">
        <f t="shared" si="11"/>
        <v/>
      </c>
      <c r="M240" s="160"/>
      <c r="N240" s="103"/>
      <c r="O240" s="99" t="str">
        <f t="shared" si="12"/>
        <v/>
      </c>
      <c r="P240" s="118" t="str">
        <f>IF(C240="Previous Years","Previous Years",IFERROR(DATE(YEAR(Setup!C$13),MONTH(DATEVALUE(C240&amp;" 1")),1),"No Data"))</f>
        <v>No Data</v>
      </c>
    </row>
    <row r="241" spans="1:16" ht="15" customHeight="1" x14ac:dyDescent="0.15">
      <c r="A241" s="102"/>
      <c r="B241" s="109"/>
      <c r="C241" s="107"/>
      <c r="D241" s="106"/>
      <c r="E241" s="120"/>
      <c r="F241" s="106"/>
      <c r="G241" s="105"/>
      <c r="H241" s="103"/>
      <c r="I241" s="154"/>
      <c r="J241" s="155"/>
      <c r="K241" s="100" t="str">
        <f t="shared" si="10"/>
        <v/>
      </c>
      <c r="L241" s="110" t="str">
        <f t="shared" si="11"/>
        <v/>
      </c>
      <c r="M241" s="160"/>
      <c r="N241" s="103"/>
      <c r="O241" s="99" t="str">
        <f t="shared" si="12"/>
        <v/>
      </c>
      <c r="P241" s="118" t="str">
        <f>IF(C241="Previous Years","Previous Years",IFERROR(DATE(YEAR(Setup!C$13),MONTH(DATEVALUE(C241&amp;" 1")),1),"No Data"))</f>
        <v>No Data</v>
      </c>
    </row>
    <row r="242" spans="1:16" ht="15" customHeight="1" x14ac:dyDescent="0.15">
      <c r="A242" s="102"/>
      <c r="B242" s="109"/>
      <c r="C242" s="107"/>
      <c r="D242" s="106"/>
      <c r="E242" s="120"/>
      <c r="F242" s="106"/>
      <c r="G242" s="105"/>
      <c r="H242" s="103"/>
      <c r="I242" s="154"/>
      <c r="J242" s="155"/>
      <c r="K242" s="100" t="str">
        <f t="shared" si="10"/>
        <v/>
      </c>
      <c r="L242" s="110" t="str">
        <f t="shared" si="11"/>
        <v/>
      </c>
      <c r="M242" s="160"/>
      <c r="N242" s="103"/>
      <c r="O242" s="99" t="str">
        <f t="shared" si="12"/>
        <v/>
      </c>
      <c r="P242" s="118" t="str">
        <f>IF(C242="Previous Years","Previous Years",IFERROR(DATE(YEAR(Setup!C$13),MONTH(DATEVALUE(C242&amp;" 1")),1),"No Data"))</f>
        <v>No Data</v>
      </c>
    </row>
    <row r="243" spans="1:16" ht="15" customHeight="1" x14ac:dyDescent="0.15">
      <c r="A243" s="102"/>
      <c r="B243" s="109"/>
      <c r="C243" s="107"/>
      <c r="D243" s="106"/>
      <c r="E243" s="120"/>
      <c r="F243" s="106"/>
      <c r="G243" s="105"/>
      <c r="H243" s="103"/>
      <c r="I243" s="154"/>
      <c r="J243" s="155"/>
      <c r="K243" s="100" t="str">
        <f t="shared" si="10"/>
        <v/>
      </c>
      <c r="L243" s="110" t="str">
        <f t="shared" si="11"/>
        <v/>
      </c>
      <c r="M243" s="160"/>
      <c r="N243" s="103"/>
      <c r="O243" s="99" t="str">
        <f t="shared" si="12"/>
        <v/>
      </c>
      <c r="P243" s="118" t="str">
        <f>IF(C243="Previous Years","Previous Years",IFERROR(DATE(YEAR(Setup!C$13),MONTH(DATEVALUE(C243&amp;" 1")),1),"No Data"))</f>
        <v>No Data</v>
      </c>
    </row>
    <row r="244" spans="1:16" ht="15" customHeight="1" x14ac:dyDescent="0.15">
      <c r="A244" s="102"/>
      <c r="B244" s="109"/>
      <c r="C244" s="107"/>
      <c r="D244" s="106"/>
      <c r="E244" s="120"/>
      <c r="F244" s="106"/>
      <c r="G244" s="105"/>
      <c r="H244" s="103"/>
      <c r="I244" s="154"/>
      <c r="J244" s="155"/>
      <c r="K244" s="100" t="str">
        <f t="shared" si="10"/>
        <v/>
      </c>
      <c r="L244" s="110" t="str">
        <f t="shared" si="11"/>
        <v/>
      </c>
      <c r="M244" s="160"/>
      <c r="N244" s="103"/>
      <c r="O244" s="99" t="str">
        <f t="shared" si="12"/>
        <v/>
      </c>
      <c r="P244" s="118" t="str">
        <f>IF(C244="Previous Years","Previous Years",IFERROR(DATE(YEAR(Setup!C$13),MONTH(DATEVALUE(C244&amp;" 1")),1),"No Data"))</f>
        <v>No Data</v>
      </c>
    </row>
    <row r="245" spans="1:16" ht="15" customHeight="1" x14ac:dyDescent="0.15">
      <c r="A245" s="102"/>
      <c r="B245" s="109"/>
      <c r="C245" s="107"/>
      <c r="D245" s="106"/>
      <c r="E245" s="120"/>
      <c r="F245" s="106"/>
      <c r="G245" s="105"/>
      <c r="H245" s="103"/>
      <c r="I245" s="154"/>
      <c r="J245" s="155"/>
      <c r="K245" s="100" t="str">
        <f t="shared" si="10"/>
        <v/>
      </c>
      <c r="L245" s="110" t="str">
        <f t="shared" si="11"/>
        <v/>
      </c>
      <c r="M245" s="160"/>
      <c r="N245" s="103"/>
      <c r="O245" s="99" t="str">
        <f t="shared" si="12"/>
        <v/>
      </c>
      <c r="P245" s="118" t="str">
        <f>IF(C245="Previous Years","Previous Years",IFERROR(DATE(YEAR(Setup!C$13),MONTH(DATEVALUE(C245&amp;" 1")),1),"No Data"))</f>
        <v>No Data</v>
      </c>
    </row>
    <row r="246" spans="1:16" ht="15" customHeight="1" x14ac:dyDescent="0.15">
      <c r="A246" s="102"/>
      <c r="B246" s="109"/>
      <c r="C246" s="107"/>
      <c r="D246" s="106"/>
      <c r="E246" s="120"/>
      <c r="F246" s="106"/>
      <c r="G246" s="105"/>
      <c r="H246" s="103"/>
      <c r="I246" s="154"/>
      <c r="J246" s="155"/>
      <c r="K246" s="100" t="str">
        <f t="shared" si="10"/>
        <v/>
      </c>
      <c r="L246" s="110" t="str">
        <f t="shared" si="11"/>
        <v/>
      </c>
      <c r="M246" s="160"/>
      <c r="N246" s="103"/>
      <c r="O246" s="99" t="str">
        <f t="shared" si="12"/>
        <v/>
      </c>
      <c r="P246" s="118" t="str">
        <f>IF(C246="Previous Years","Previous Years",IFERROR(DATE(YEAR(Setup!C$13),MONTH(DATEVALUE(C246&amp;" 1")),1),"No Data"))</f>
        <v>No Data</v>
      </c>
    </row>
    <row r="247" spans="1:16" ht="15" customHeight="1" x14ac:dyDescent="0.15">
      <c r="A247" s="102"/>
      <c r="B247" s="109"/>
      <c r="C247" s="107"/>
      <c r="D247" s="106"/>
      <c r="E247" s="120"/>
      <c r="F247" s="106"/>
      <c r="G247" s="105"/>
      <c r="H247" s="103"/>
      <c r="I247" s="154"/>
      <c r="J247" s="155"/>
      <c r="K247" s="100" t="str">
        <f t="shared" si="10"/>
        <v/>
      </c>
      <c r="L247" s="110" t="str">
        <f t="shared" si="11"/>
        <v/>
      </c>
      <c r="M247" s="160"/>
      <c r="N247" s="103"/>
      <c r="O247" s="99" t="str">
        <f t="shared" si="12"/>
        <v/>
      </c>
      <c r="P247" s="118" t="str">
        <f>IF(C247="Previous Years","Previous Years",IFERROR(DATE(YEAR(Setup!C$13),MONTH(DATEVALUE(C247&amp;" 1")),1),"No Data"))</f>
        <v>No Data</v>
      </c>
    </row>
    <row r="248" spans="1:16" ht="15" customHeight="1" x14ac:dyDescent="0.15">
      <c r="A248" s="102"/>
      <c r="B248" s="109"/>
      <c r="C248" s="107"/>
      <c r="D248" s="106"/>
      <c r="E248" s="120"/>
      <c r="F248" s="106"/>
      <c r="G248" s="105"/>
      <c r="H248" s="103"/>
      <c r="I248" s="154"/>
      <c r="J248" s="155"/>
      <c r="K248" s="100" t="str">
        <f t="shared" si="10"/>
        <v/>
      </c>
      <c r="L248" s="110" t="str">
        <f t="shared" si="11"/>
        <v/>
      </c>
      <c r="M248" s="160"/>
      <c r="N248" s="103"/>
      <c r="O248" s="99" t="str">
        <f t="shared" si="12"/>
        <v/>
      </c>
      <c r="P248" s="118" t="str">
        <f>IF(C248="Previous Years","Previous Years",IFERROR(DATE(YEAR(Setup!C$13),MONTH(DATEVALUE(C248&amp;" 1")),1),"No Data"))</f>
        <v>No Data</v>
      </c>
    </row>
    <row r="249" spans="1:16" ht="15" customHeight="1" x14ac:dyDescent="0.15">
      <c r="A249" s="102"/>
      <c r="B249" s="109"/>
      <c r="C249" s="107"/>
      <c r="D249" s="106"/>
      <c r="E249" s="120"/>
      <c r="F249" s="106"/>
      <c r="G249" s="105"/>
      <c r="H249" s="103"/>
      <c r="I249" s="154"/>
      <c r="J249" s="155"/>
      <c r="K249" s="100" t="str">
        <f t="shared" si="10"/>
        <v/>
      </c>
      <c r="L249" s="110" t="str">
        <f t="shared" si="11"/>
        <v/>
      </c>
      <c r="M249" s="160"/>
      <c r="N249" s="103"/>
      <c r="O249" s="99" t="str">
        <f t="shared" si="12"/>
        <v/>
      </c>
      <c r="P249" s="118" t="str">
        <f>IF(C249="Previous Years","Previous Years",IFERROR(DATE(YEAR(Setup!C$13),MONTH(DATEVALUE(C249&amp;" 1")),1),"No Data"))</f>
        <v>No Data</v>
      </c>
    </row>
    <row r="250" spans="1:16" ht="15" customHeight="1" x14ac:dyDescent="0.15">
      <c r="A250" s="102"/>
      <c r="B250" s="109"/>
      <c r="C250" s="107"/>
      <c r="D250" s="106"/>
      <c r="E250" s="120"/>
      <c r="F250" s="106"/>
      <c r="G250" s="105"/>
      <c r="H250" s="103"/>
      <c r="I250" s="154"/>
      <c r="J250" s="155"/>
      <c r="K250" s="100" t="str">
        <f t="shared" si="10"/>
        <v/>
      </c>
      <c r="L250" s="110" t="str">
        <f t="shared" si="11"/>
        <v/>
      </c>
      <c r="M250" s="160"/>
      <c r="N250" s="103"/>
      <c r="O250" s="99" t="str">
        <f t="shared" si="12"/>
        <v/>
      </c>
      <c r="P250" s="118" t="str">
        <f>IF(C250="Previous Years","Previous Years",IFERROR(DATE(YEAR(Setup!C$13),MONTH(DATEVALUE(C250&amp;" 1")),1),"No Data"))</f>
        <v>No Data</v>
      </c>
    </row>
    <row r="251" spans="1:16" ht="15" customHeight="1" x14ac:dyDescent="0.15">
      <c r="A251" s="102"/>
      <c r="B251" s="109"/>
      <c r="C251" s="107"/>
      <c r="D251" s="106"/>
      <c r="E251" s="120"/>
      <c r="F251" s="106"/>
      <c r="G251" s="105"/>
      <c r="H251" s="103"/>
      <c r="I251" s="154"/>
      <c r="J251" s="155"/>
      <c r="K251" s="100" t="str">
        <f t="shared" si="10"/>
        <v/>
      </c>
      <c r="L251" s="110" t="str">
        <f t="shared" si="11"/>
        <v/>
      </c>
      <c r="M251" s="160"/>
      <c r="N251" s="103"/>
      <c r="O251" s="99" t="str">
        <f t="shared" si="12"/>
        <v/>
      </c>
      <c r="P251" s="118" t="str">
        <f>IF(C251="Previous Years","Previous Years",IFERROR(DATE(YEAR(Setup!C$13),MONTH(DATEVALUE(C251&amp;" 1")),1),"No Data"))</f>
        <v>No Data</v>
      </c>
    </row>
    <row r="252" spans="1:16" ht="15" customHeight="1" x14ac:dyDescent="0.15">
      <c r="A252" s="102"/>
      <c r="B252" s="109"/>
      <c r="C252" s="107"/>
      <c r="D252" s="106"/>
      <c r="E252" s="120"/>
      <c r="F252" s="106"/>
      <c r="G252" s="105"/>
      <c r="H252" s="103"/>
      <c r="I252" s="154"/>
      <c r="J252" s="155"/>
      <c r="K252" s="100" t="str">
        <f t="shared" si="10"/>
        <v/>
      </c>
      <c r="L252" s="110" t="str">
        <f t="shared" si="11"/>
        <v/>
      </c>
      <c r="M252" s="160"/>
      <c r="N252" s="103"/>
      <c r="O252" s="99" t="str">
        <f t="shared" si="12"/>
        <v/>
      </c>
      <c r="P252" s="118" t="str">
        <f>IF(C252="Previous Years","Previous Years",IFERROR(DATE(YEAR(Setup!C$13),MONTH(DATEVALUE(C252&amp;" 1")),1),"No Data"))</f>
        <v>No Data</v>
      </c>
    </row>
    <row r="253" spans="1:16" ht="15" customHeight="1" x14ac:dyDescent="0.15">
      <c r="A253" s="102"/>
      <c r="B253" s="109"/>
      <c r="C253" s="107"/>
      <c r="D253" s="106"/>
      <c r="E253" s="120"/>
      <c r="F253" s="106"/>
      <c r="G253" s="105"/>
      <c r="H253" s="103"/>
      <c r="I253" s="154"/>
      <c r="J253" s="155"/>
      <c r="K253" s="100" t="str">
        <f t="shared" si="10"/>
        <v/>
      </c>
      <c r="L253" s="110" t="str">
        <f t="shared" si="11"/>
        <v/>
      </c>
      <c r="M253" s="160"/>
      <c r="N253" s="103"/>
      <c r="O253" s="99" t="str">
        <f t="shared" si="12"/>
        <v/>
      </c>
      <c r="P253" s="118" t="str">
        <f>IF(C253="Previous Years","Previous Years",IFERROR(DATE(YEAR(Setup!C$13),MONTH(DATEVALUE(C253&amp;" 1")),1),"No Data"))</f>
        <v>No Data</v>
      </c>
    </row>
    <row r="254" spans="1:16" ht="15" customHeight="1" x14ac:dyDescent="0.15">
      <c r="A254" s="102"/>
      <c r="B254" s="109"/>
      <c r="C254" s="107"/>
      <c r="D254" s="106"/>
      <c r="E254" s="120"/>
      <c r="F254" s="106"/>
      <c r="G254" s="105"/>
      <c r="H254" s="103"/>
      <c r="I254" s="154"/>
      <c r="J254" s="155"/>
      <c r="K254" s="100" t="str">
        <f t="shared" si="10"/>
        <v/>
      </c>
      <c r="L254" s="110" t="str">
        <f t="shared" si="11"/>
        <v/>
      </c>
      <c r="M254" s="160"/>
      <c r="N254" s="103"/>
      <c r="O254" s="99" t="str">
        <f t="shared" si="12"/>
        <v/>
      </c>
      <c r="P254" s="118" t="str">
        <f>IF(C254="Previous Years","Previous Years",IFERROR(DATE(YEAR(Setup!C$13),MONTH(DATEVALUE(C254&amp;" 1")),1),"No Data"))</f>
        <v>No Data</v>
      </c>
    </row>
    <row r="255" spans="1:16" ht="15" customHeight="1" x14ac:dyDescent="0.15">
      <c r="A255" s="102"/>
      <c r="B255" s="109"/>
      <c r="C255" s="107"/>
      <c r="D255" s="106"/>
      <c r="E255" s="120"/>
      <c r="F255" s="106"/>
      <c r="G255" s="105"/>
      <c r="H255" s="103"/>
      <c r="I255" s="154"/>
      <c r="J255" s="155"/>
      <c r="K255" s="100" t="str">
        <f t="shared" si="10"/>
        <v/>
      </c>
      <c r="L255" s="110" t="str">
        <f t="shared" si="11"/>
        <v/>
      </c>
      <c r="M255" s="160"/>
      <c r="N255" s="103"/>
      <c r="O255" s="99" t="str">
        <f t="shared" si="12"/>
        <v/>
      </c>
      <c r="P255" s="118" t="str">
        <f>IF(C255="Previous Years","Previous Years",IFERROR(DATE(YEAR(Setup!C$13),MONTH(DATEVALUE(C255&amp;" 1")),1),"No Data"))</f>
        <v>No Data</v>
      </c>
    </row>
    <row r="256" spans="1:16" ht="15" customHeight="1" x14ac:dyDescent="0.15">
      <c r="A256" s="102"/>
      <c r="B256" s="109"/>
      <c r="C256" s="107"/>
      <c r="D256" s="106"/>
      <c r="E256" s="120"/>
      <c r="F256" s="106"/>
      <c r="G256" s="105"/>
      <c r="H256" s="103"/>
      <c r="I256" s="154"/>
      <c r="J256" s="155"/>
      <c r="K256" s="100" t="str">
        <f t="shared" si="10"/>
        <v/>
      </c>
      <c r="L256" s="110" t="str">
        <f t="shared" si="11"/>
        <v/>
      </c>
      <c r="M256" s="160"/>
      <c r="N256" s="103"/>
      <c r="O256" s="99" t="str">
        <f t="shared" si="12"/>
        <v/>
      </c>
      <c r="P256" s="118" t="str">
        <f>IF(C256="Previous Years","Previous Years",IFERROR(DATE(YEAR(Setup!C$13),MONTH(DATEVALUE(C256&amp;" 1")),1),"No Data"))</f>
        <v>No Data</v>
      </c>
    </row>
    <row r="257" spans="1:16" ht="15" customHeight="1" x14ac:dyDescent="0.15">
      <c r="A257" s="102"/>
      <c r="B257" s="109"/>
      <c r="C257" s="107"/>
      <c r="D257" s="106"/>
      <c r="E257" s="120"/>
      <c r="F257" s="106"/>
      <c r="G257" s="105"/>
      <c r="H257" s="103"/>
      <c r="I257" s="154"/>
      <c r="J257" s="155"/>
      <c r="K257" s="100" t="str">
        <f t="shared" si="10"/>
        <v/>
      </c>
      <c r="L257" s="110" t="str">
        <f t="shared" si="11"/>
        <v/>
      </c>
      <c r="M257" s="160"/>
      <c r="N257" s="103"/>
      <c r="O257" s="99" t="str">
        <f t="shared" si="12"/>
        <v/>
      </c>
      <c r="P257" s="118" t="str">
        <f>IF(C257="Previous Years","Previous Years",IFERROR(DATE(YEAR(Setup!C$13),MONTH(DATEVALUE(C257&amp;" 1")),1),"No Data"))</f>
        <v>No Data</v>
      </c>
    </row>
    <row r="258" spans="1:16" ht="15" customHeight="1" x14ac:dyDescent="0.15">
      <c r="A258" s="102"/>
      <c r="B258" s="109"/>
      <c r="C258" s="107"/>
      <c r="D258" s="106"/>
      <c r="E258" s="120"/>
      <c r="F258" s="106"/>
      <c r="G258" s="105"/>
      <c r="H258" s="103"/>
      <c r="I258" s="154"/>
      <c r="J258" s="155"/>
      <c r="K258" s="100" t="str">
        <f t="shared" si="10"/>
        <v/>
      </c>
      <c r="L258" s="110" t="str">
        <f t="shared" si="11"/>
        <v/>
      </c>
      <c r="M258" s="160"/>
      <c r="N258" s="103"/>
      <c r="O258" s="99" t="str">
        <f t="shared" si="12"/>
        <v/>
      </c>
      <c r="P258" s="118" t="str">
        <f>IF(C258="Previous Years","Previous Years",IFERROR(DATE(YEAR(Setup!C$13),MONTH(DATEVALUE(C258&amp;" 1")),1),"No Data"))</f>
        <v>No Data</v>
      </c>
    </row>
    <row r="259" spans="1:16" ht="15" customHeight="1" x14ac:dyDescent="0.15">
      <c r="A259" s="102"/>
      <c r="B259" s="109"/>
      <c r="C259" s="107"/>
      <c r="D259" s="106"/>
      <c r="E259" s="120"/>
      <c r="F259" s="106"/>
      <c r="G259" s="105"/>
      <c r="H259" s="103"/>
      <c r="I259" s="154"/>
      <c r="J259" s="155"/>
      <c r="K259" s="100" t="str">
        <f t="shared" si="10"/>
        <v/>
      </c>
      <c r="L259" s="110" t="str">
        <f t="shared" si="11"/>
        <v/>
      </c>
      <c r="M259" s="160"/>
      <c r="N259" s="103"/>
      <c r="O259" s="99" t="str">
        <f t="shared" si="12"/>
        <v/>
      </c>
      <c r="P259" s="118" t="str">
        <f>IF(C259="Previous Years","Previous Years",IFERROR(DATE(YEAR(Setup!C$13),MONTH(DATEVALUE(C259&amp;" 1")),1),"No Data"))</f>
        <v>No Data</v>
      </c>
    </row>
    <row r="260" spans="1:16" ht="15" customHeight="1" x14ac:dyDescent="0.15">
      <c r="A260" s="102"/>
      <c r="B260" s="109"/>
      <c r="C260" s="107"/>
      <c r="D260" s="106"/>
      <c r="E260" s="120"/>
      <c r="F260" s="106"/>
      <c r="G260" s="105"/>
      <c r="H260" s="103"/>
      <c r="I260" s="154"/>
      <c r="J260" s="155"/>
      <c r="K260" s="100" t="str">
        <f t="shared" ref="K260:K323" si="13">IFERROR(IF(AND(I260="",J260=""),"",IF(J260&gt;0,J260,I260/H260)),"")</f>
        <v/>
      </c>
      <c r="L260" s="110" t="str">
        <f t="shared" ref="L260:L323" si="14">IF(AND(I260="",J260=""),"",IF(I260&lt;&gt;0,I260,H260*J260))</f>
        <v/>
      </c>
      <c r="M260" s="160"/>
      <c r="N260" s="103"/>
      <c r="O260" s="99" t="str">
        <f t="shared" ref="O260:O323" si="15">IFERROR(IF(L260="","",N260/L260),0)</f>
        <v/>
      </c>
      <c r="P260" s="118" t="str">
        <f>IF(C260="Previous Years","Previous Years",IFERROR(DATE(YEAR(Setup!C$13),MONTH(DATEVALUE(C260&amp;" 1")),1),"No Data"))</f>
        <v>No Data</v>
      </c>
    </row>
    <row r="261" spans="1:16" ht="15" customHeight="1" x14ac:dyDescent="0.15">
      <c r="A261" s="102"/>
      <c r="B261" s="109"/>
      <c r="C261" s="107"/>
      <c r="D261" s="106"/>
      <c r="E261" s="120"/>
      <c r="F261" s="106"/>
      <c r="G261" s="105"/>
      <c r="H261" s="103"/>
      <c r="I261" s="154"/>
      <c r="J261" s="155"/>
      <c r="K261" s="100" t="str">
        <f t="shared" si="13"/>
        <v/>
      </c>
      <c r="L261" s="110" t="str">
        <f t="shared" si="14"/>
        <v/>
      </c>
      <c r="M261" s="160"/>
      <c r="N261" s="103"/>
      <c r="O261" s="99" t="str">
        <f t="shared" si="15"/>
        <v/>
      </c>
      <c r="P261" s="118" t="str">
        <f>IF(C261="Previous Years","Previous Years",IFERROR(DATE(YEAR(Setup!C$13),MONTH(DATEVALUE(C261&amp;" 1")),1),"No Data"))</f>
        <v>No Data</v>
      </c>
    </row>
    <row r="262" spans="1:16" ht="15" customHeight="1" x14ac:dyDescent="0.15">
      <c r="A262" s="102"/>
      <c r="B262" s="109"/>
      <c r="C262" s="107"/>
      <c r="D262" s="106"/>
      <c r="E262" s="120"/>
      <c r="F262" s="106"/>
      <c r="G262" s="105"/>
      <c r="H262" s="103"/>
      <c r="I262" s="154"/>
      <c r="J262" s="155"/>
      <c r="K262" s="100" t="str">
        <f t="shared" si="13"/>
        <v/>
      </c>
      <c r="L262" s="110" t="str">
        <f t="shared" si="14"/>
        <v/>
      </c>
      <c r="M262" s="160"/>
      <c r="N262" s="103"/>
      <c r="O262" s="99" t="str">
        <f t="shared" si="15"/>
        <v/>
      </c>
      <c r="P262" s="118" t="str">
        <f>IF(C262="Previous Years","Previous Years",IFERROR(DATE(YEAR(Setup!C$13),MONTH(DATEVALUE(C262&amp;" 1")),1),"No Data"))</f>
        <v>No Data</v>
      </c>
    </row>
    <row r="263" spans="1:16" ht="15" customHeight="1" x14ac:dyDescent="0.15">
      <c r="A263" s="102"/>
      <c r="B263" s="109"/>
      <c r="C263" s="107"/>
      <c r="D263" s="106"/>
      <c r="E263" s="120"/>
      <c r="F263" s="106"/>
      <c r="G263" s="105"/>
      <c r="H263" s="103"/>
      <c r="I263" s="154"/>
      <c r="J263" s="155"/>
      <c r="K263" s="100" t="str">
        <f t="shared" si="13"/>
        <v/>
      </c>
      <c r="L263" s="110" t="str">
        <f t="shared" si="14"/>
        <v/>
      </c>
      <c r="M263" s="160"/>
      <c r="N263" s="103"/>
      <c r="O263" s="99" t="str">
        <f t="shared" si="15"/>
        <v/>
      </c>
      <c r="P263" s="118" t="str">
        <f>IF(C263="Previous Years","Previous Years",IFERROR(DATE(YEAR(Setup!C$13),MONTH(DATEVALUE(C263&amp;" 1")),1),"No Data"))</f>
        <v>No Data</v>
      </c>
    </row>
    <row r="264" spans="1:16" ht="15" customHeight="1" x14ac:dyDescent="0.15">
      <c r="A264" s="102"/>
      <c r="B264" s="109"/>
      <c r="C264" s="107"/>
      <c r="D264" s="106"/>
      <c r="E264" s="120"/>
      <c r="F264" s="106"/>
      <c r="G264" s="105"/>
      <c r="H264" s="103"/>
      <c r="I264" s="154"/>
      <c r="J264" s="155"/>
      <c r="K264" s="100" t="str">
        <f t="shared" si="13"/>
        <v/>
      </c>
      <c r="L264" s="110" t="str">
        <f t="shared" si="14"/>
        <v/>
      </c>
      <c r="M264" s="160"/>
      <c r="N264" s="103"/>
      <c r="O264" s="99" t="str">
        <f t="shared" si="15"/>
        <v/>
      </c>
      <c r="P264" s="118" t="str">
        <f>IF(C264="Previous Years","Previous Years",IFERROR(DATE(YEAR(Setup!C$13),MONTH(DATEVALUE(C264&amp;" 1")),1),"No Data"))</f>
        <v>No Data</v>
      </c>
    </row>
    <row r="265" spans="1:16" ht="15" customHeight="1" x14ac:dyDescent="0.15">
      <c r="A265" s="102"/>
      <c r="B265" s="109"/>
      <c r="C265" s="107"/>
      <c r="D265" s="106"/>
      <c r="E265" s="120"/>
      <c r="F265" s="106"/>
      <c r="G265" s="105"/>
      <c r="H265" s="103"/>
      <c r="I265" s="154"/>
      <c r="J265" s="155"/>
      <c r="K265" s="100" t="str">
        <f t="shared" si="13"/>
        <v/>
      </c>
      <c r="L265" s="110" t="str">
        <f t="shared" si="14"/>
        <v/>
      </c>
      <c r="M265" s="160"/>
      <c r="N265" s="103"/>
      <c r="O265" s="99" t="str">
        <f t="shared" si="15"/>
        <v/>
      </c>
      <c r="P265" s="118" t="str">
        <f>IF(C265="Previous Years","Previous Years",IFERROR(DATE(YEAR(Setup!C$13),MONTH(DATEVALUE(C265&amp;" 1")),1),"No Data"))</f>
        <v>No Data</v>
      </c>
    </row>
    <row r="266" spans="1:16" ht="15" customHeight="1" x14ac:dyDescent="0.15">
      <c r="A266" s="102"/>
      <c r="B266" s="109"/>
      <c r="C266" s="107"/>
      <c r="D266" s="106"/>
      <c r="E266" s="120"/>
      <c r="F266" s="106"/>
      <c r="G266" s="105"/>
      <c r="H266" s="103"/>
      <c r="I266" s="154"/>
      <c r="J266" s="155"/>
      <c r="K266" s="100" t="str">
        <f t="shared" si="13"/>
        <v/>
      </c>
      <c r="L266" s="110" t="str">
        <f t="shared" si="14"/>
        <v/>
      </c>
      <c r="M266" s="160"/>
      <c r="N266" s="103"/>
      <c r="O266" s="99" t="str">
        <f t="shared" si="15"/>
        <v/>
      </c>
      <c r="P266" s="118" t="str">
        <f>IF(C266="Previous Years","Previous Years",IFERROR(DATE(YEAR(Setup!C$13),MONTH(DATEVALUE(C266&amp;" 1")),1),"No Data"))</f>
        <v>No Data</v>
      </c>
    </row>
    <row r="267" spans="1:16" ht="15" customHeight="1" x14ac:dyDescent="0.15">
      <c r="A267" s="102"/>
      <c r="B267" s="109"/>
      <c r="C267" s="107"/>
      <c r="D267" s="106"/>
      <c r="E267" s="120"/>
      <c r="F267" s="106"/>
      <c r="G267" s="105"/>
      <c r="H267" s="103"/>
      <c r="I267" s="154"/>
      <c r="J267" s="155"/>
      <c r="K267" s="100" t="str">
        <f t="shared" si="13"/>
        <v/>
      </c>
      <c r="L267" s="110" t="str">
        <f t="shared" si="14"/>
        <v/>
      </c>
      <c r="M267" s="160"/>
      <c r="N267" s="103"/>
      <c r="O267" s="99" t="str">
        <f t="shared" si="15"/>
        <v/>
      </c>
      <c r="P267" s="118" t="str">
        <f>IF(C267="Previous Years","Previous Years",IFERROR(DATE(YEAR(Setup!C$13),MONTH(DATEVALUE(C267&amp;" 1")),1),"No Data"))</f>
        <v>No Data</v>
      </c>
    </row>
    <row r="268" spans="1:16" ht="15" customHeight="1" x14ac:dyDescent="0.15">
      <c r="A268" s="102"/>
      <c r="B268" s="109"/>
      <c r="C268" s="107"/>
      <c r="D268" s="106"/>
      <c r="E268" s="120"/>
      <c r="F268" s="106"/>
      <c r="G268" s="105"/>
      <c r="H268" s="103"/>
      <c r="I268" s="154"/>
      <c r="J268" s="155"/>
      <c r="K268" s="100" t="str">
        <f t="shared" si="13"/>
        <v/>
      </c>
      <c r="L268" s="110" t="str">
        <f t="shared" si="14"/>
        <v/>
      </c>
      <c r="M268" s="160"/>
      <c r="N268" s="103"/>
      <c r="O268" s="99" t="str">
        <f t="shared" si="15"/>
        <v/>
      </c>
      <c r="P268" s="118" t="str">
        <f>IF(C268="Previous Years","Previous Years",IFERROR(DATE(YEAR(Setup!C$13),MONTH(DATEVALUE(C268&amp;" 1")),1),"No Data"))</f>
        <v>No Data</v>
      </c>
    </row>
    <row r="269" spans="1:16" ht="15" customHeight="1" x14ac:dyDescent="0.15">
      <c r="A269" s="102"/>
      <c r="B269" s="109"/>
      <c r="C269" s="107"/>
      <c r="D269" s="106"/>
      <c r="E269" s="120"/>
      <c r="F269" s="106"/>
      <c r="G269" s="105"/>
      <c r="H269" s="103"/>
      <c r="I269" s="154"/>
      <c r="J269" s="155"/>
      <c r="K269" s="100" t="str">
        <f t="shared" si="13"/>
        <v/>
      </c>
      <c r="L269" s="110" t="str">
        <f t="shared" si="14"/>
        <v/>
      </c>
      <c r="M269" s="160"/>
      <c r="N269" s="103"/>
      <c r="O269" s="99" t="str">
        <f t="shared" si="15"/>
        <v/>
      </c>
      <c r="P269" s="118" t="str">
        <f>IF(C269="Previous Years","Previous Years",IFERROR(DATE(YEAR(Setup!C$13),MONTH(DATEVALUE(C269&amp;" 1")),1),"No Data"))</f>
        <v>No Data</v>
      </c>
    </row>
    <row r="270" spans="1:16" ht="15" customHeight="1" x14ac:dyDescent="0.15">
      <c r="A270" s="102"/>
      <c r="B270" s="109"/>
      <c r="C270" s="107"/>
      <c r="D270" s="106"/>
      <c r="E270" s="120"/>
      <c r="F270" s="106"/>
      <c r="G270" s="105"/>
      <c r="H270" s="103"/>
      <c r="I270" s="154"/>
      <c r="J270" s="155"/>
      <c r="K270" s="100" t="str">
        <f t="shared" si="13"/>
        <v/>
      </c>
      <c r="L270" s="110" t="str">
        <f t="shared" si="14"/>
        <v/>
      </c>
      <c r="M270" s="160"/>
      <c r="N270" s="103"/>
      <c r="O270" s="99" t="str">
        <f t="shared" si="15"/>
        <v/>
      </c>
      <c r="P270" s="118" t="str">
        <f>IF(C270="Previous Years","Previous Years",IFERROR(DATE(YEAR(Setup!C$13),MONTH(DATEVALUE(C270&amp;" 1")),1),"No Data"))</f>
        <v>No Data</v>
      </c>
    </row>
    <row r="271" spans="1:16" ht="15" customHeight="1" x14ac:dyDescent="0.15">
      <c r="A271" s="102"/>
      <c r="B271" s="109"/>
      <c r="C271" s="107"/>
      <c r="D271" s="106"/>
      <c r="E271" s="120"/>
      <c r="F271" s="106"/>
      <c r="G271" s="105"/>
      <c r="H271" s="103"/>
      <c r="I271" s="154"/>
      <c r="J271" s="155"/>
      <c r="K271" s="100" t="str">
        <f t="shared" si="13"/>
        <v/>
      </c>
      <c r="L271" s="110" t="str">
        <f t="shared" si="14"/>
        <v/>
      </c>
      <c r="M271" s="160"/>
      <c r="N271" s="103"/>
      <c r="O271" s="99" t="str">
        <f t="shared" si="15"/>
        <v/>
      </c>
      <c r="P271" s="118" t="str">
        <f>IF(C271="Previous Years","Previous Years",IFERROR(DATE(YEAR(Setup!C$13),MONTH(DATEVALUE(C271&amp;" 1")),1),"No Data"))</f>
        <v>No Data</v>
      </c>
    </row>
    <row r="272" spans="1:16" ht="15" customHeight="1" x14ac:dyDescent="0.15">
      <c r="A272" s="102"/>
      <c r="B272" s="109"/>
      <c r="C272" s="107"/>
      <c r="D272" s="106"/>
      <c r="E272" s="120"/>
      <c r="F272" s="106"/>
      <c r="G272" s="105"/>
      <c r="H272" s="103"/>
      <c r="I272" s="154"/>
      <c r="J272" s="155"/>
      <c r="K272" s="100" t="str">
        <f t="shared" si="13"/>
        <v/>
      </c>
      <c r="L272" s="110" t="str">
        <f t="shared" si="14"/>
        <v/>
      </c>
      <c r="M272" s="160"/>
      <c r="N272" s="103"/>
      <c r="O272" s="99" t="str">
        <f t="shared" si="15"/>
        <v/>
      </c>
      <c r="P272" s="118" t="str">
        <f>IF(C272="Previous Years","Previous Years",IFERROR(DATE(YEAR(Setup!C$13),MONTH(DATEVALUE(C272&amp;" 1")),1),"No Data"))</f>
        <v>No Data</v>
      </c>
    </row>
    <row r="273" spans="1:16" ht="15" customHeight="1" x14ac:dyDescent="0.15">
      <c r="A273" s="102"/>
      <c r="B273" s="109"/>
      <c r="C273" s="107"/>
      <c r="D273" s="106"/>
      <c r="E273" s="120"/>
      <c r="F273" s="106"/>
      <c r="G273" s="105"/>
      <c r="H273" s="103"/>
      <c r="I273" s="154"/>
      <c r="J273" s="155"/>
      <c r="K273" s="100" t="str">
        <f t="shared" si="13"/>
        <v/>
      </c>
      <c r="L273" s="110" t="str">
        <f t="shared" si="14"/>
        <v/>
      </c>
      <c r="M273" s="160"/>
      <c r="N273" s="103"/>
      <c r="O273" s="99" t="str">
        <f t="shared" si="15"/>
        <v/>
      </c>
      <c r="P273" s="118" t="str">
        <f>IF(C273="Previous Years","Previous Years",IFERROR(DATE(YEAR(Setup!C$13),MONTH(DATEVALUE(C273&amp;" 1")),1),"No Data"))</f>
        <v>No Data</v>
      </c>
    </row>
    <row r="274" spans="1:16" ht="15" customHeight="1" x14ac:dyDescent="0.15">
      <c r="A274" s="102"/>
      <c r="B274" s="109"/>
      <c r="C274" s="107"/>
      <c r="D274" s="106"/>
      <c r="E274" s="120"/>
      <c r="F274" s="106"/>
      <c r="G274" s="105"/>
      <c r="H274" s="103"/>
      <c r="I274" s="154"/>
      <c r="J274" s="155"/>
      <c r="K274" s="100" t="str">
        <f t="shared" si="13"/>
        <v/>
      </c>
      <c r="L274" s="110" t="str">
        <f t="shared" si="14"/>
        <v/>
      </c>
      <c r="M274" s="160"/>
      <c r="N274" s="103"/>
      <c r="O274" s="99" t="str">
        <f t="shared" si="15"/>
        <v/>
      </c>
      <c r="P274" s="118" t="str">
        <f>IF(C274="Previous Years","Previous Years",IFERROR(DATE(YEAR(Setup!C$13),MONTH(DATEVALUE(C274&amp;" 1")),1),"No Data"))</f>
        <v>No Data</v>
      </c>
    </row>
    <row r="275" spans="1:16" ht="15" customHeight="1" x14ac:dyDescent="0.15">
      <c r="A275" s="102"/>
      <c r="B275" s="109"/>
      <c r="C275" s="107"/>
      <c r="D275" s="106"/>
      <c r="E275" s="120"/>
      <c r="F275" s="106"/>
      <c r="G275" s="105"/>
      <c r="H275" s="103"/>
      <c r="I275" s="154"/>
      <c r="J275" s="155"/>
      <c r="K275" s="100" t="str">
        <f t="shared" si="13"/>
        <v/>
      </c>
      <c r="L275" s="110" t="str">
        <f t="shared" si="14"/>
        <v/>
      </c>
      <c r="M275" s="160"/>
      <c r="N275" s="103"/>
      <c r="O275" s="99" t="str">
        <f t="shared" si="15"/>
        <v/>
      </c>
      <c r="P275" s="118" t="str">
        <f>IF(C275="Previous Years","Previous Years",IFERROR(DATE(YEAR(Setup!C$13),MONTH(DATEVALUE(C275&amp;" 1")),1),"No Data"))</f>
        <v>No Data</v>
      </c>
    </row>
    <row r="276" spans="1:16" ht="15" customHeight="1" x14ac:dyDescent="0.15">
      <c r="A276" s="102"/>
      <c r="B276" s="109"/>
      <c r="C276" s="107"/>
      <c r="D276" s="106"/>
      <c r="E276" s="120"/>
      <c r="F276" s="106"/>
      <c r="G276" s="105"/>
      <c r="H276" s="103"/>
      <c r="I276" s="154"/>
      <c r="J276" s="155"/>
      <c r="K276" s="100" t="str">
        <f t="shared" si="13"/>
        <v/>
      </c>
      <c r="L276" s="110" t="str">
        <f t="shared" si="14"/>
        <v/>
      </c>
      <c r="M276" s="160"/>
      <c r="N276" s="103"/>
      <c r="O276" s="99" t="str">
        <f t="shared" si="15"/>
        <v/>
      </c>
      <c r="P276" s="118" t="str">
        <f>IF(C276="Previous Years","Previous Years",IFERROR(DATE(YEAR(Setup!C$13),MONTH(DATEVALUE(C276&amp;" 1")),1),"No Data"))</f>
        <v>No Data</v>
      </c>
    </row>
    <row r="277" spans="1:16" ht="15" customHeight="1" x14ac:dyDescent="0.15">
      <c r="A277" s="102"/>
      <c r="B277" s="109"/>
      <c r="C277" s="107"/>
      <c r="D277" s="106"/>
      <c r="E277" s="120"/>
      <c r="F277" s="106"/>
      <c r="G277" s="105"/>
      <c r="H277" s="103"/>
      <c r="I277" s="154"/>
      <c r="J277" s="155"/>
      <c r="K277" s="100" t="str">
        <f t="shared" si="13"/>
        <v/>
      </c>
      <c r="L277" s="110" t="str">
        <f t="shared" si="14"/>
        <v/>
      </c>
      <c r="M277" s="160"/>
      <c r="N277" s="103"/>
      <c r="O277" s="99" t="str">
        <f t="shared" si="15"/>
        <v/>
      </c>
      <c r="P277" s="118" t="str">
        <f>IF(C277="Previous Years","Previous Years",IFERROR(DATE(YEAR(Setup!C$13),MONTH(DATEVALUE(C277&amp;" 1")),1),"No Data"))</f>
        <v>No Data</v>
      </c>
    </row>
    <row r="278" spans="1:16" ht="15" customHeight="1" x14ac:dyDescent="0.15">
      <c r="A278" s="102"/>
      <c r="B278" s="109"/>
      <c r="C278" s="107"/>
      <c r="D278" s="106"/>
      <c r="E278" s="120"/>
      <c r="F278" s="106"/>
      <c r="G278" s="105"/>
      <c r="H278" s="103"/>
      <c r="I278" s="154"/>
      <c r="J278" s="155"/>
      <c r="K278" s="100" t="str">
        <f t="shared" si="13"/>
        <v/>
      </c>
      <c r="L278" s="110" t="str">
        <f t="shared" si="14"/>
        <v/>
      </c>
      <c r="M278" s="160"/>
      <c r="N278" s="103"/>
      <c r="O278" s="99" t="str">
        <f t="shared" si="15"/>
        <v/>
      </c>
      <c r="P278" s="118" t="str">
        <f>IF(C278="Previous Years","Previous Years",IFERROR(DATE(YEAR(Setup!C$13),MONTH(DATEVALUE(C278&amp;" 1")),1),"No Data"))</f>
        <v>No Data</v>
      </c>
    </row>
    <row r="279" spans="1:16" ht="15" customHeight="1" x14ac:dyDescent="0.15">
      <c r="A279" s="102"/>
      <c r="B279" s="109"/>
      <c r="C279" s="107"/>
      <c r="D279" s="106"/>
      <c r="E279" s="120"/>
      <c r="F279" s="106"/>
      <c r="G279" s="105"/>
      <c r="H279" s="103"/>
      <c r="I279" s="154"/>
      <c r="J279" s="155"/>
      <c r="K279" s="100" t="str">
        <f t="shared" si="13"/>
        <v/>
      </c>
      <c r="L279" s="110" t="str">
        <f t="shared" si="14"/>
        <v/>
      </c>
      <c r="M279" s="160"/>
      <c r="N279" s="103"/>
      <c r="O279" s="99" t="str">
        <f t="shared" si="15"/>
        <v/>
      </c>
      <c r="P279" s="118" t="str">
        <f>IF(C279="Previous Years","Previous Years",IFERROR(DATE(YEAR(Setup!C$13),MONTH(DATEVALUE(C279&amp;" 1")),1),"No Data"))</f>
        <v>No Data</v>
      </c>
    </row>
    <row r="280" spans="1:16" ht="15" customHeight="1" x14ac:dyDescent="0.15">
      <c r="A280" s="102"/>
      <c r="B280" s="109"/>
      <c r="C280" s="107"/>
      <c r="D280" s="106"/>
      <c r="E280" s="120"/>
      <c r="F280" s="106"/>
      <c r="G280" s="105"/>
      <c r="H280" s="103"/>
      <c r="I280" s="154"/>
      <c r="J280" s="155"/>
      <c r="K280" s="100" t="str">
        <f t="shared" si="13"/>
        <v/>
      </c>
      <c r="L280" s="110" t="str">
        <f t="shared" si="14"/>
        <v/>
      </c>
      <c r="M280" s="160"/>
      <c r="N280" s="103"/>
      <c r="O280" s="99" t="str">
        <f t="shared" si="15"/>
        <v/>
      </c>
      <c r="P280" s="118" t="str">
        <f>IF(C280="Previous Years","Previous Years",IFERROR(DATE(YEAR(Setup!C$13),MONTH(DATEVALUE(C280&amp;" 1")),1),"No Data"))</f>
        <v>No Data</v>
      </c>
    </row>
    <row r="281" spans="1:16" ht="15" customHeight="1" x14ac:dyDescent="0.15">
      <c r="A281" s="102"/>
      <c r="B281" s="109"/>
      <c r="C281" s="107"/>
      <c r="D281" s="106"/>
      <c r="E281" s="120"/>
      <c r="F281" s="106"/>
      <c r="G281" s="105"/>
      <c r="H281" s="103"/>
      <c r="I281" s="154"/>
      <c r="J281" s="155"/>
      <c r="K281" s="100" t="str">
        <f t="shared" si="13"/>
        <v/>
      </c>
      <c r="L281" s="110" t="str">
        <f t="shared" si="14"/>
        <v/>
      </c>
      <c r="M281" s="160"/>
      <c r="N281" s="103"/>
      <c r="O281" s="99" t="str">
        <f t="shared" si="15"/>
        <v/>
      </c>
      <c r="P281" s="118" t="str">
        <f>IF(C281="Previous Years","Previous Years",IFERROR(DATE(YEAR(Setup!C$13),MONTH(DATEVALUE(C281&amp;" 1")),1),"No Data"))</f>
        <v>No Data</v>
      </c>
    </row>
    <row r="282" spans="1:16" ht="15" customHeight="1" x14ac:dyDescent="0.15">
      <c r="A282" s="102"/>
      <c r="B282" s="109"/>
      <c r="C282" s="107"/>
      <c r="D282" s="106"/>
      <c r="E282" s="120"/>
      <c r="F282" s="106"/>
      <c r="G282" s="105"/>
      <c r="H282" s="103"/>
      <c r="I282" s="154"/>
      <c r="J282" s="155"/>
      <c r="K282" s="100" t="str">
        <f t="shared" si="13"/>
        <v/>
      </c>
      <c r="L282" s="110" t="str">
        <f t="shared" si="14"/>
        <v/>
      </c>
      <c r="M282" s="160"/>
      <c r="N282" s="103"/>
      <c r="O282" s="99" t="str">
        <f t="shared" si="15"/>
        <v/>
      </c>
      <c r="P282" s="118" t="str">
        <f>IF(C282="Previous Years","Previous Years",IFERROR(DATE(YEAR(Setup!C$13),MONTH(DATEVALUE(C282&amp;" 1")),1),"No Data"))</f>
        <v>No Data</v>
      </c>
    </row>
    <row r="283" spans="1:16" ht="15" customHeight="1" x14ac:dyDescent="0.15">
      <c r="A283" s="102"/>
      <c r="B283" s="109"/>
      <c r="C283" s="107"/>
      <c r="D283" s="106"/>
      <c r="E283" s="120"/>
      <c r="F283" s="106"/>
      <c r="G283" s="105"/>
      <c r="H283" s="103"/>
      <c r="I283" s="154"/>
      <c r="J283" s="155"/>
      <c r="K283" s="100" t="str">
        <f t="shared" si="13"/>
        <v/>
      </c>
      <c r="L283" s="110" t="str">
        <f t="shared" si="14"/>
        <v/>
      </c>
      <c r="M283" s="160"/>
      <c r="N283" s="103"/>
      <c r="O283" s="99" t="str">
        <f t="shared" si="15"/>
        <v/>
      </c>
      <c r="P283" s="118" t="str">
        <f>IF(C283="Previous Years","Previous Years",IFERROR(DATE(YEAR(Setup!C$13),MONTH(DATEVALUE(C283&amp;" 1")),1),"No Data"))</f>
        <v>No Data</v>
      </c>
    </row>
    <row r="284" spans="1:16" ht="15" customHeight="1" x14ac:dyDescent="0.15">
      <c r="A284" s="102"/>
      <c r="B284" s="109"/>
      <c r="C284" s="107"/>
      <c r="D284" s="106"/>
      <c r="E284" s="120"/>
      <c r="F284" s="106"/>
      <c r="G284" s="105"/>
      <c r="H284" s="103"/>
      <c r="I284" s="154"/>
      <c r="J284" s="155"/>
      <c r="K284" s="100" t="str">
        <f t="shared" si="13"/>
        <v/>
      </c>
      <c r="L284" s="110" t="str">
        <f t="shared" si="14"/>
        <v/>
      </c>
      <c r="M284" s="160"/>
      <c r="N284" s="103"/>
      <c r="O284" s="99" t="str">
        <f t="shared" si="15"/>
        <v/>
      </c>
      <c r="P284" s="118" t="str">
        <f>IF(C284="Previous Years","Previous Years",IFERROR(DATE(YEAR(Setup!C$13),MONTH(DATEVALUE(C284&amp;" 1")),1),"No Data"))</f>
        <v>No Data</v>
      </c>
    </row>
    <row r="285" spans="1:16" ht="15" customHeight="1" x14ac:dyDescent="0.15">
      <c r="A285" s="102"/>
      <c r="B285" s="109"/>
      <c r="C285" s="107"/>
      <c r="D285" s="106"/>
      <c r="E285" s="120"/>
      <c r="F285" s="106"/>
      <c r="G285" s="105"/>
      <c r="H285" s="103"/>
      <c r="I285" s="154"/>
      <c r="J285" s="155"/>
      <c r="K285" s="100" t="str">
        <f t="shared" si="13"/>
        <v/>
      </c>
      <c r="L285" s="110" t="str">
        <f t="shared" si="14"/>
        <v/>
      </c>
      <c r="M285" s="160"/>
      <c r="N285" s="103"/>
      <c r="O285" s="99" t="str">
        <f t="shared" si="15"/>
        <v/>
      </c>
      <c r="P285" s="118" t="str">
        <f>IF(C285="Previous Years","Previous Years",IFERROR(DATE(YEAR(Setup!C$13),MONTH(DATEVALUE(C285&amp;" 1")),1),"No Data"))</f>
        <v>No Data</v>
      </c>
    </row>
    <row r="286" spans="1:16" ht="15" customHeight="1" x14ac:dyDescent="0.15">
      <c r="A286" s="102"/>
      <c r="B286" s="109"/>
      <c r="C286" s="107"/>
      <c r="D286" s="106"/>
      <c r="E286" s="120"/>
      <c r="F286" s="106"/>
      <c r="G286" s="105"/>
      <c r="H286" s="103"/>
      <c r="I286" s="154"/>
      <c r="J286" s="155"/>
      <c r="K286" s="100" t="str">
        <f t="shared" si="13"/>
        <v/>
      </c>
      <c r="L286" s="110" t="str">
        <f t="shared" si="14"/>
        <v/>
      </c>
      <c r="M286" s="160"/>
      <c r="N286" s="103"/>
      <c r="O286" s="99" t="str">
        <f t="shared" si="15"/>
        <v/>
      </c>
      <c r="P286" s="118" t="str">
        <f>IF(C286="Previous Years","Previous Years",IFERROR(DATE(YEAR(Setup!C$13),MONTH(DATEVALUE(C286&amp;" 1")),1),"No Data"))</f>
        <v>No Data</v>
      </c>
    </row>
    <row r="287" spans="1:16" ht="15" customHeight="1" x14ac:dyDescent="0.15">
      <c r="A287" s="102"/>
      <c r="B287" s="109"/>
      <c r="C287" s="107"/>
      <c r="D287" s="106"/>
      <c r="E287" s="120"/>
      <c r="F287" s="106"/>
      <c r="G287" s="105"/>
      <c r="H287" s="103"/>
      <c r="I287" s="154"/>
      <c r="J287" s="155"/>
      <c r="K287" s="100" t="str">
        <f t="shared" si="13"/>
        <v/>
      </c>
      <c r="L287" s="110" t="str">
        <f t="shared" si="14"/>
        <v/>
      </c>
      <c r="M287" s="160"/>
      <c r="N287" s="103"/>
      <c r="O287" s="99" t="str">
        <f t="shared" si="15"/>
        <v/>
      </c>
      <c r="P287" s="118" t="str">
        <f>IF(C287="Previous Years","Previous Years",IFERROR(DATE(YEAR(Setup!C$13),MONTH(DATEVALUE(C287&amp;" 1")),1),"No Data"))</f>
        <v>No Data</v>
      </c>
    </row>
    <row r="288" spans="1:16" ht="15" customHeight="1" x14ac:dyDescent="0.15">
      <c r="A288" s="102"/>
      <c r="B288" s="109"/>
      <c r="C288" s="107"/>
      <c r="D288" s="106"/>
      <c r="E288" s="120"/>
      <c r="F288" s="106"/>
      <c r="G288" s="105"/>
      <c r="H288" s="103"/>
      <c r="I288" s="154"/>
      <c r="J288" s="155"/>
      <c r="K288" s="100" t="str">
        <f t="shared" si="13"/>
        <v/>
      </c>
      <c r="L288" s="110" t="str">
        <f t="shared" si="14"/>
        <v/>
      </c>
      <c r="M288" s="160"/>
      <c r="N288" s="103"/>
      <c r="O288" s="99" t="str">
        <f t="shared" si="15"/>
        <v/>
      </c>
      <c r="P288" s="118" t="str">
        <f>IF(C288="Previous Years","Previous Years",IFERROR(DATE(YEAR(Setup!C$13),MONTH(DATEVALUE(C288&amp;" 1")),1),"No Data"))</f>
        <v>No Data</v>
      </c>
    </row>
    <row r="289" spans="1:16" ht="15" customHeight="1" x14ac:dyDescent="0.15">
      <c r="A289" s="102"/>
      <c r="B289" s="109"/>
      <c r="C289" s="107"/>
      <c r="D289" s="106"/>
      <c r="E289" s="120"/>
      <c r="F289" s="106"/>
      <c r="G289" s="105"/>
      <c r="H289" s="103"/>
      <c r="I289" s="154"/>
      <c r="J289" s="155"/>
      <c r="K289" s="100" t="str">
        <f t="shared" si="13"/>
        <v/>
      </c>
      <c r="L289" s="110" t="str">
        <f t="shared" si="14"/>
        <v/>
      </c>
      <c r="M289" s="160"/>
      <c r="N289" s="103"/>
      <c r="O289" s="99" t="str">
        <f t="shared" si="15"/>
        <v/>
      </c>
      <c r="P289" s="118" t="str">
        <f>IF(C289="Previous Years","Previous Years",IFERROR(DATE(YEAR(Setup!C$13),MONTH(DATEVALUE(C289&amp;" 1")),1),"No Data"))</f>
        <v>No Data</v>
      </c>
    </row>
    <row r="290" spans="1:16" ht="15" customHeight="1" x14ac:dyDescent="0.15">
      <c r="A290" s="102"/>
      <c r="B290" s="109"/>
      <c r="C290" s="107"/>
      <c r="D290" s="106"/>
      <c r="E290" s="120"/>
      <c r="F290" s="106"/>
      <c r="G290" s="105"/>
      <c r="H290" s="103"/>
      <c r="I290" s="154"/>
      <c r="J290" s="155"/>
      <c r="K290" s="100" t="str">
        <f t="shared" si="13"/>
        <v/>
      </c>
      <c r="L290" s="110" t="str">
        <f t="shared" si="14"/>
        <v/>
      </c>
      <c r="M290" s="160"/>
      <c r="N290" s="103"/>
      <c r="O290" s="99" t="str">
        <f t="shared" si="15"/>
        <v/>
      </c>
      <c r="P290" s="118" t="str">
        <f>IF(C290="Previous Years","Previous Years",IFERROR(DATE(YEAR(Setup!C$13),MONTH(DATEVALUE(C290&amp;" 1")),1),"No Data"))</f>
        <v>No Data</v>
      </c>
    </row>
    <row r="291" spans="1:16" ht="15" customHeight="1" x14ac:dyDescent="0.15">
      <c r="A291" s="102"/>
      <c r="B291" s="109"/>
      <c r="C291" s="107"/>
      <c r="D291" s="106"/>
      <c r="E291" s="120"/>
      <c r="F291" s="106"/>
      <c r="G291" s="105"/>
      <c r="H291" s="103"/>
      <c r="I291" s="154"/>
      <c r="J291" s="155"/>
      <c r="K291" s="100" t="str">
        <f t="shared" si="13"/>
        <v/>
      </c>
      <c r="L291" s="110" t="str">
        <f t="shared" si="14"/>
        <v/>
      </c>
      <c r="M291" s="160"/>
      <c r="N291" s="103"/>
      <c r="O291" s="99" t="str">
        <f t="shared" si="15"/>
        <v/>
      </c>
      <c r="P291" s="118" t="str">
        <f>IF(C291="Previous Years","Previous Years",IFERROR(DATE(YEAR(Setup!C$13),MONTH(DATEVALUE(C291&amp;" 1")),1),"No Data"))</f>
        <v>No Data</v>
      </c>
    </row>
    <row r="292" spans="1:16" ht="15" customHeight="1" x14ac:dyDescent="0.15">
      <c r="A292" s="102"/>
      <c r="B292" s="109"/>
      <c r="C292" s="107"/>
      <c r="D292" s="106"/>
      <c r="E292" s="120"/>
      <c r="F292" s="106"/>
      <c r="G292" s="105"/>
      <c r="H292" s="103"/>
      <c r="I292" s="154"/>
      <c r="J292" s="155"/>
      <c r="K292" s="100" t="str">
        <f t="shared" si="13"/>
        <v/>
      </c>
      <c r="L292" s="110" t="str">
        <f t="shared" si="14"/>
        <v/>
      </c>
      <c r="M292" s="160"/>
      <c r="N292" s="103"/>
      <c r="O292" s="99" t="str">
        <f t="shared" si="15"/>
        <v/>
      </c>
      <c r="P292" s="118" t="str">
        <f>IF(C292="Previous Years","Previous Years",IFERROR(DATE(YEAR(Setup!C$13),MONTH(DATEVALUE(C292&amp;" 1")),1),"No Data"))</f>
        <v>No Data</v>
      </c>
    </row>
    <row r="293" spans="1:16" ht="15" customHeight="1" x14ac:dyDescent="0.15">
      <c r="A293" s="102"/>
      <c r="B293" s="109"/>
      <c r="C293" s="107"/>
      <c r="D293" s="106"/>
      <c r="E293" s="120"/>
      <c r="F293" s="106"/>
      <c r="G293" s="105"/>
      <c r="H293" s="103"/>
      <c r="I293" s="154"/>
      <c r="J293" s="155"/>
      <c r="K293" s="100" t="str">
        <f t="shared" si="13"/>
        <v/>
      </c>
      <c r="L293" s="110" t="str">
        <f t="shared" si="14"/>
        <v/>
      </c>
      <c r="M293" s="160"/>
      <c r="N293" s="103"/>
      <c r="O293" s="99" t="str">
        <f t="shared" si="15"/>
        <v/>
      </c>
      <c r="P293" s="118" t="str">
        <f>IF(C293="Previous Years","Previous Years",IFERROR(DATE(YEAR(Setup!C$13),MONTH(DATEVALUE(C293&amp;" 1")),1),"No Data"))</f>
        <v>No Data</v>
      </c>
    </row>
    <row r="294" spans="1:16" ht="15" customHeight="1" x14ac:dyDescent="0.15">
      <c r="A294" s="102"/>
      <c r="B294" s="109"/>
      <c r="C294" s="107"/>
      <c r="D294" s="106"/>
      <c r="E294" s="120"/>
      <c r="F294" s="106"/>
      <c r="G294" s="105"/>
      <c r="H294" s="103"/>
      <c r="I294" s="154"/>
      <c r="J294" s="155"/>
      <c r="K294" s="100" t="str">
        <f t="shared" si="13"/>
        <v/>
      </c>
      <c r="L294" s="110" t="str">
        <f t="shared" si="14"/>
        <v/>
      </c>
      <c r="M294" s="160"/>
      <c r="N294" s="103"/>
      <c r="O294" s="99" t="str">
        <f t="shared" si="15"/>
        <v/>
      </c>
      <c r="P294" s="118" t="str">
        <f>IF(C294="Previous Years","Previous Years",IFERROR(DATE(YEAR(Setup!C$13),MONTH(DATEVALUE(C294&amp;" 1")),1),"No Data"))</f>
        <v>No Data</v>
      </c>
    </row>
    <row r="295" spans="1:16" ht="15" customHeight="1" x14ac:dyDescent="0.15">
      <c r="A295" s="102"/>
      <c r="B295" s="109"/>
      <c r="C295" s="107"/>
      <c r="D295" s="106"/>
      <c r="E295" s="120"/>
      <c r="F295" s="106"/>
      <c r="G295" s="105"/>
      <c r="H295" s="103"/>
      <c r="I295" s="154"/>
      <c r="J295" s="155"/>
      <c r="K295" s="100" t="str">
        <f t="shared" si="13"/>
        <v/>
      </c>
      <c r="L295" s="110" t="str">
        <f t="shared" si="14"/>
        <v/>
      </c>
      <c r="M295" s="160"/>
      <c r="N295" s="103"/>
      <c r="O295" s="99" t="str">
        <f t="shared" si="15"/>
        <v/>
      </c>
      <c r="P295" s="118" t="str">
        <f>IF(C295="Previous Years","Previous Years",IFERROR(DATE(YEAR(Setup!C$13),MONTH(DATEVALUE(C295&amp;" 1")),1),"No Data"))</f>
        <v>No Data</v>
      </c>
    </row>
    <row r="296" spans="1:16" ht="15" customHeight="1" x14ac:dyDescent="0.15">
      <c r="A296" s="102"/>
      <c r="B296" s="109"/>
      <c r="C296" s="107"/>
      <c r="D296" s="106"/>
      <c r="E296" s="120"/>
      <c r="F296" s="106"/>
      <c r="G296" s="105"/>
      <c r="H296" s="103"/>
      <c r="I296" s="154"/>
      <c r="J296" s="155"/>
      <c r="K296" s="100" t="str">
        <f t="shared" si="13"/>
        <v/>
      </c>
      <c r="L296" s="110" t="str">
        <f t="shared" si="14"/>
        <v/>
      </c>
      <c r="M296" s="160"/>
      <c r="N296" s="103"/>
      <c r="O296" s="99" t="str">
        <f t="shared" si="15"/>
        <v/>
      </c>
      <c r="P296" s="118" t="str">
        <f>IF(C296="Previous Years","Previous Years",IFERROR(DATE(YEAR(Setup!C$13),MONTH(DATEVALUE(C296&amp;" 1")),1),"No Data"))</f>
        <v>No Data</v>
      </c>
    </row>
    <row r="297" spans="1:16" ht="15" customHeight="1" x14ac:dyDescent="0.15">
      <c r="A297" s="102"/>
      <c r="B297" s="109"/>
      <c r="C297" s="107"/>
      <c r="D297" s="106"/>
      <c r="E297" s="120"/>
      <c r="F297" s="106"/>
      <c r="G297" s="105"/>
      <c r="H297" s="103"/>
      <c r="I297" s="154"/>
      <c r="J297" s="155"/>
      <c r="K297" s="100" t="str">
        <f t="shared" si="13"/>
        <v/>
      </c>
      <c r="L297" s="110" t="str">
        <f t="shared" si="14"/>
        <v/>
      </c>
      <c r="M297" s="160"/>
      <c r="N297" s="103"/>
      <c r="O297" s="99" t="str">
        <f t="shared" si="15"/>
        <v/>
      </c>
      <c r="P297" s="118" t="str">
        <f>IF(C297="Previous Years","Previous Years",IFERROR(DATE(YEAR(Setup!C$13),MONTH(DATEVALUE(C297&amp;" 1")),1),"No Data"))</f>
        <v>No Data</v>
      </c>
    </row>
    <row r="298" spans="1:16" ht="15" customHeight="1" x14ac:dyDescent="0.15">
      <c r="A298" s="102"/>
      <c r="B298" s="109"/>
      <c r="C298" s="107"/>
      <c r="D298" s="106"/>
      <c r="E298" s="120"/>
      <c r="F298" s="106"/>
      <c r="G298" s="105"/>
      <c r="H298" s="103"/>
      <c r="I298" s="154"/>
      <c r="J298" s="155"/>
      <c r="K298" s="100" t="str">
        <f t="shared" si="13"/>
        <v/>
      </c>
      <c r="L298" s="110" t="str">
        <f t="shared" si="14"/>
        <v/>
      </c>
      <c r="M298" s="160"/>
      <c r="N298" s="103"/>
      <c r="O298" s="99" t="str">
        <f t="shared" si="15"/>
        <v/>
      </c>
      <c r="P298" s="118" t="str">
        <f>IF(C298="Previous Years","Previous Years",IFERROR(DATE(YEAR(Setup!C$13),MONTH(DATEVALUE(C298&amp;" 1")),1),"No Data"))</f>
        <v>No Data</v>
      </c>
    </row>
    <row r="299" spans="1:16" ht="15" customHeight="1" x14ac:dyDescent="0.15">
      <c r="A299" s="102"/>
      <c r="B299" s="109"/>
      <c r="C299" s="107"/>
      <c r="D299" s="106"/>
      <c r="E299" s="120"/>
      <c r="F299" s="106"/>
      <c r="G299" s="105"/>
      <c r="H299" s="103"/>
      <c r="I299" s="154"/>
      <c r="J299" s="155"/>
      <c r="K299" s="100" t="str">
        <f t="shared" si="13"/>
        <v/>
      </c>
      <c r="L299" s="110" t="str">
        <f t="shared" si="14"/>
        <v/>
      </c>
      <c r="M299" s="160"/>
      <c r="N299" s="103"/>
      <c r="O299" s="99" t="str">
        <f t="shared" si="15"/>
        <v/>
      </c>
      <c r="P299" s="118" t="str">
        <f>IF(C299="Previous Years","Previous Years",IFERROR(DATE(YEAR(Setup!C$13),MONTH(DATEVALUE(C299&amp;" 1")),1),"No Data"))</f>
        <v>No Data</v>
      </c>
    </row>
    <row r="300" spans="1:16" ht="15" customHeight="1" x14ac:dyDescent="0.15">
      <c r="A300" s="102"/>
      <c r="B300" s="109"/>
      <c r="C300" s="107"/>
      <c r="D300" s="106"/>
      <c r="E300" s="120"/>
      <c r="F300" s="106"/>
      <c r="G300" s="105"/>
      <c r="H300" s="103"/>
      <c r="I300" s="154"/>
      <c r="J300" s="155"/>
      <c r="K300" s="100" t="str">
        <f t="shared" si="13"/>
        <v/>
      </c>
      <c r="L300" s="110" t="str">
        <f t="shared" si="14"/>
        <v/>
      </c>
      <c r="M300" s="160"/>
      <c r="N300" s="103"/>
      <c r="O300" s="99" t="str">
        <f t="shared" si="15"/>
        <v/>
      </c>
      <c r="P300" s="118" t="str">
        <f>IF(C300="Previous Years","Previous Years",IFERROR(DATE(YEAR(Setup!C$13),MONTH(DATEVALUE(C300&amp;" 1")),1),"No Data"))</f>
        <v>No Data</v>
      </c>
    </row>
    <row r="301" spans="1:16" ht="15" customHeight="1" x14ac:dyDescent="0.15">
      <c r="A301" s="102"/>
      <c r="B301" s="109"/>
      <c r="C301" s="107"/>
      <c r="D301" s="106"/>
      <c r="E301" s="120"/>
      <c r="F301" s="106"/>
      <c r="G301" s="105"/>
      <c r="H301" s="103"/>
      <c r="I301" s="154"/>
      <c r="J301" s="155"/>
      <c r="K301" s="100" t="str">
        <f t="shared" si="13"/>
        <v/>
      </c>
      <c r="L301" s="110" t="str">
        <f t="shared" si="14"/>
        <v/>
      </c>
      <c r="M301" s="160"/>
      <c r="N301" s="103"/>
      <c r="O301" s="99" t="str">
        <f t="shared" si="15"/>
        <v/>
      </c>
      <c r="P301" s="118" t="str">
        <f>IF(C301="Previous Years","Previous Years",IFERROR(DATE(YEAR(Setup!C$13),MONTH(DATEVALUE(C301&amp;" 1")),1),"No Data"))</f>
        <v>No Data</v>
      </c>
    </row>
    <row r="302" spans="1:16" ht="15" customHeight="1" x14ac:dyDescent="0.15">
      <c r="A302" s="102"/>
      <c r="B302" s="109"/>
      <c r="C302" s="107"/>
      <c r="D302" s="106"/>
      <c r="E302" s="120"/>
      <c r="F302" s="106"/>
      <c r="G302" s="105"/>
      <c r="H302" s="103"/>
      <c r="I302" s="154"/>
      <c r="J302" s="155"/>
      <c r="K302" s="100" t="str">
        <f t="shared" si="13"/>
        <v/>
      </c>
      <c r="L302" s="110" t="str">
        <f t="shared" si="14"/>
        <v/>
      </c>
      <c r="M302" s="160"/>
      <c r="N302" s="103"/>
      <c r="O302" s="99" t="str">
        <f t="shared" si="15"/>
        <v/>
      </c>
      <c r="P302" s="118" t="str">
        <f>IF(C302="Previous Years","Previous Years",IFERROR(DATE(YEAR(Setup!C$13),MONTH(DATEVALUE(C302&amp;" 1")),1),"No Data"))</f>
        <v>No Data</v>
      </c>
    </row>
    <row r="303" spans="1:16" ht="15" customHeight="1" x14ac:dyDescent="0.15">
      <c r="A303" s="102"/>
      <c r="B303" s="109"/>
      <c r="C303" s="107"/>
      <c r="D303" s="106"/>
      <c r="E303" s="120"/>
      <c r="F303" s="106"/>
      <c r="G303" s="105"/>
      <c r="H303" s="103"/>
      <c r="I303" s="154"/>
      <c r="J303" s="155"/>
      <c r="K303" s="100" t="str">
        <f t="shared" si="13"/>
        <v/>
      </c>
      <c r="L303" s="110" t="str">
        <f t="shared" si="14"/>
        <v/>
      </c>
      <c r="M303" s="160"/>
      <c r="N303" s="103"/>
      <c r="O303" s="99" t="str">
        <f t="shared" si="15"/>
        <v/>
      </c>
      <c r="P303" s="118" t="str">
        <f>IF(C303="Previous Years","Previous Years",IFERROR(DATE(YEAR(Setup!C$13),MONTH(DATEVALUE(C303&amp;" 1")),1),"No Data"))</f>
        <v>No Data</v>
      </c>
    </row>
    <row r="304" spans="1:16" ht="15" customHeight="1" x14ac:dyDescent="0.15">
      <c r="A304" s="102"/>
      <c r="B304" s="109"/>
      <c r="C304" s="107"/>
      <c r="D304" s="106"/>
      <c r="E304" s="120"/>
      <c r="F304" s="106"/>
      <c r="G304" s="105"/>
      <c r="H304" s="103"/>
      <c r="I304" s="154"/>
      <c r="J304" s="155"/>
      <c r="K304" s="100" t="str">
        <f t="shared" si="13"/>
        <v/>
      </c>
      <c r="L304" s="110" t="str">
        <f t="shared" si="14"/>
        <v/>
      </c>
      <c r="M304" s="160"/>
      <c r="N304" s="103"/>
      <c r="O304" s="99" t="str">
        <f t="shared" si="15"/>
        <v/>
      </c>
      <c r="P304" s="118" t="str">
        <f>IF(C304="Previous Years","Previous Years",IFERROR(DATE(YEAR(Setup!C$13),MONTH(DATEVALUE(C304&amp;" 1")),1),"No Data"))</f>
        <v>No Data</v>
      </c>
    </row>
    <row r="305" spans="1:16" ht="15" customHeight="1" x14ac:dyDescent="0.15">
      <c r="A305" s="102"/>
      <c r="B305" s="109"/>
      <c r="C305" s="107"/>
      <c r="D305" s="106"/>
      <c r="E305" s="120"/>
      <c r="F305" s="106"/>
      <c r="G305" s="105"/>
      <c r="H305" s="103"/>
      <c r="I305" s="154"/>
      <c r="J305" s="155"/>
      <c r="K305" s="100" t="str">
        <f t="shared" si="13"/>
        <v/>
      </c>
      <c r="L305" s="110" t="str">
        <f t="shared" si="14"/>
        <v/>
      </c>
      <c r="M305" s="160"/>
      <c r="N305" s="103"/>
      <c r="O305" s="99" t="str">
        <f t="shared" si="15"/>
        <v/>
      </c>
      <c r="P305" s="118" t="str">
        <f>IF(C305="Previous Years","Previous Years",IFERROR(DATE(YEAR(Setup!C$13),MONTH(DATEVALUE(C305&amp;" 1")),1),"No Data"))</f>
        <v>No Data</v>
      </c>
    </row>
    <row r="306" spans="1:16" ht="15" customHeight="1" x14ac:dyDescent="0.15">
      <c r="A306" s="102"/>
      <c r="B306" s="109"/>
      <c r="C306" s="107"/>
      <c r="D306" s="106"/>
      <c r="E306" s="120"/>
      <c r="F306" s="106"/>
      <c r="G306" s="105"/>
      <c r="H306" s="103"/>
      <c r="I306" s="154"/>
      <c r="J306" s="155"/>
      <c r="K306" s="100" t="str">
        <f t="shared" si="13"/>
        <v/>
      </c>
      <c r="L306" s="110" t="str">
        <f t="shared" si="14"/>
        <v/>
      </c>
      <c r="M306" s="160"/>
      <c r="N306" s="103"/>
      <c r="O306" s="99" t="str">
        <f t="shared" si="15"/>
        <v/>
      </c>
      <c r="P306" s="118" t="str">
        <f>IF(C306="Previous Years","Previous Years",IFERROR(DATE(YEAR(Setup!C$13),MONTH(DATEVALUE(C306&amp;" 1")),1),"No Data"))</f>
        <v>No Data</v>
      </c>
    </row>
    <row r="307" spans="1:16" ht="15" customHeight="1" x14ac:dyDescent="0.15">
      <c r="A307" s="102"/>
      <c r="B307" s="109"/>
      <c r="C307" s="107"/>
      <c r="D307" s="106"/>
      <c r="E307" s="120"/>
      <c r="F307" s="106"/>
      <c r="G307" s="105"/>
      <c r="H307" s="103"/>
      <c r="I307" s="154"/>
      <c r="J307" s="155"/>
      <c r="K307" s="100" t="str">
        <f t="shared" si="13"/>
        <v/>
      </c>
      <c r="L307" s="110" t="str">
        <f t="shared" si="14"/>
        <v/>
      </c>
      <c r="M307" s="160"/>
      <c r="N307" s="103"/>
      <c r="O307" s="99" t="str">
        <f t="shared" si="15"/>
        <v/>
      </c>
      <c r="P307" s="118" t="str">
        <f>IF(C307="Previous Years","Previous Years",IFERROR(DATE(YEAR(Setup!C$13),MONTH(DATEVALUE(C307&amp;" 1")),1),"No Data"))</f>
        <v>No Data</v>
      </c>
    </row>
    <row r="308" spans="1:16" ht="15" customHeight="1" x14ac:dyDescent="0.15">
      <c r="A308" s="102"/>
      <c r="B308" s="109"/>
      <c r="C308" s="107"/>
      <c r="D308" s="106"/>
      <c r="E308" s="120"/>
      <c r="F308" s="106"/>
      <c r="G308" s="105"/>
      <c r="H308" s="103"/>
      <c r="I308" s="154"/>
      <c r="J308" s="155"/>
      <c r="K308" s="100" t="str">
        <f t="shared" si="13"/>
        <v/>
      </c>
      <c r="L308" s="110" t="str">
        <f t="shared" si="14"/>
        <v/>
      </c>
      <c r="M308" s="160"/>
      <c r="N308" s="103"/>
      <c r="O308" s="99" t="str">
        <f t="shared" si="15"/>
        <v/>
      </c>
      <c r="P308" s="118" t="str">
        <f>IF(C308="Previous Years","Previous Years",IFERROR(DATE(YEAR(Setup!C$13),MONTH(DATEVALUE(C308&amp;" 1")),1),"No Data"))</f>
        <v>No Data</v>
      </c>
    </row>
    <row r="309" spans="1:16" ht="15" customHeight="1" x14ac:dyDescent="0.15">
      <c r="A309" s="102"/>
      <c r="B309" s="109"/>
      <c r="C309" s="107"/>
      <c r="D309" s="106"/>
      <c r="E309" s="120"/>
      <c r="F309" s="106"/>
      <c r="G309" s="105"/>
      <c r="H309" s="103"/>
      <c r="I309" s="154"/>
      <c r="J309" s="155"/>
      <c r="K309" s="100" t="str">
        <f t="shared" si="13"/>
        <v/>
      </c>
      <c r="L309" s="110" t="str">
        <f t="shared" si="14"/>
        <v/>
      </c>
      <c r="M309" s="160"/>
      <c r="N309" s="103"/>
      <c r="O309" s="99" t="str">
        <f t="shared" si="15"/>
        <v/>
      </c>
      <c r="P309" s="118" t="str">
        <f>IF(C309="Previous Years","Previous Years",IFERROR(DATE(YEAR(Setup!C$13),MONTH(DATEVALUE(C309&amp;" 1")),1),"No Data"))</f>
        <v>No Data</v>
      </c>
    </row>
    <row r="310" spans="1:16" ht="15" customHeight="1" x14ac:dyDescent="0.15">
      <c r="A310" s="102"/>
      <c r="B310" s="109"/>
      <c r="C310" s="107"/>
      <c r="D310" s="106"/>
      <c r="E310" s="120"/>
      <c r="F310" s="106"/>
      <c r="G310" s="105"/>
      <c r="H310" s="103"/>
      <c r="I310" s="154"/>
      <c r="J310" s="155"/>
      <c r="K310" s="100" t="str">
        <f t="shared" si="13"/>
        <v/>
      </c>
      <c r="L310" s="110" t="str">
        <f t="shared" si="14"/>
        <v/>
      </c>
      <c r="M310" s="160"/>
      <c r="N310" s="103"/>
      <c r="O310" s="99" t="str">
        <f t="shared" si="15"/>
        <v/>
      </c>
      <c r="P310" s="118" t="str">
        <f>IF(C310="Previous Years","Previous Years",IFERROR(DATE(YEAR(Setup!C$13),MONTH(DATEVALUE(C310&amp;" 1")),1),"No Data"))</f>
        <v>No Data</v>
      </c>
    </row>
    <row r="311" spans="1:16" ht="15" customHeight="1" x14ac:dyDescent="0.15">
      <c r="A311" s="102"/>
      <c r="B311" s="109"/>
      <c r="C311" s="107"/>
      <c r="D311" s="106"/>
      <c r="E311" s="120"/>
      <c r="F311" s="106"/>
      <c r="G311" s="105"/>
      <c r="H311" s="103"/>
      <c r="I311" s="154"/>
      <c r="J311" s="155"/>
      <c r="K311" s="100" t="str">
        <f t="shared" si="13"/>
        <v/>
      </c>
      <c r="L311" s="110" t="str">
        <f t="shared" si="14"/>
        <v/>
      </c>
      <c r="M311" s="160"/>
      <c r="N311" s="103"/>
      <c r="O311" s="99" t="str">
        <f t="shared" si="15"/>
        <v/>
      </c>
      <c r="P311" s="118" t="str">
        <f>IF(C311="Previous Years","Previous Years",IFERROR(DATE(YEAR(Setup!C$13),MONTH(DATEVALUE(C311&amp;" 1")),1),"No Data"))</f>
        <v>No Data</v>
      </c>
    </row>
    <row r="312" spans="1:16" ht="15" customHeight="1" x14ac:dyDescent="0.15">
      <c r="A312" s="102"/>
      <c r="B312" s="109"/>
      <c r="C312" s="107"/>
      <c r="D312" s="106"/>
      <c r="E312" s="120"/>
      <c r="F312" s="106"/>
      <c r="G312" s="105"/>
      <c r="H312" s="103"/>
      <c r="I312" s="154"/>
      <c r="J312" s="155"/>
      <c r="K312" s="100" t="str">
        <f t="shared" si="13"/>
        <v/>
      </c>
      <c r="L312" s="110" t="str">
        <f t="shared" si="14"/>
        <v/>
      </c>
      <c r="M312" s="160"/>
      <c r="N312" s="103"/>
      <c r="O312" s="99" t="str">
        <f t="shared" si="15"/>
        <v/>
      </c>
      <c r="P312" s="118" t="str">
        <f>IF(C312="Previous Years","Previous Years",IFERROR(DATE(YEAR(Setup!C$13),MONTH(DATEVALUE(C312&amp;" 1")),1),"No Data"))</f>
        <v>No Data</v>
      </c>
    </row>
    <row r="313" spans="1:16" ht="15" customHeight="1" x14ac:dyDescent="0.15">
      <c r="A313" s="102"/>
      <c r="B313" s="109"/>
      <c r="C313" s="107"/>
      <c r="D313" s="106"/>
      <c r="E313" s="120"/>
      <c r="F313" s="106"/>
      <c r="G313" s="105"/>
      <c r="H313" s="103"/>
      <c r="I313" s="154"/>
      <c r="J313" s="155"/>
      <c r="K313" s="100" t="str">
        <f t="shared" si="13"/>
        <v/>
      </c>
      <c r="L313" s="110" t="str">
        <f t="shared" si="14"/>
        <v/>
      </c>
      <c r="M313" s="160"/>
      <c r="N313" s="103"/>
      <c r="O313" s="99" t="str">
        <f t="shared" si="15"/>
        <v/>
      </c>
      <c r="P313" s="118" t="str">
        <f>IF(C313="Previous Years","Previous Years",IFERROR(DATE(YEAR(Setup!C$13),MONTH(DATEVALUE(C313&amp;" 1")),1),"No Data"))</f>
        <v>No Data</v>
      </c>
    </row>
    <row r="314" spans="1:16" ht="15" customHeight="1" x14ac:dyDescent="0.15">
      <c r="A314" s="102"/>
      <c r="B314" s="109"/>
      <c r="C314" s="107"/>
      <c r="D314" s="106"/>
      <c r="E314" s="120"/>
      <c r="F314" s="106"/>
      <c r="G314" s="105"/>
      <c r="H314" s="103"/>
      <c r="I314" s="154"/>
      <c r="J314" s="155"/>
      <c r="K314" s="100" t="str">
        <f t="shared" si="13"/>
        <v/>
      </c>
      <c r="L314" s="110" t="str">
        <f t="shared" si="14"/>
        <v/>
      </c>
      <c r="M314" s="160"/>
      <c r="N314" s="103"/>
      <c r="O314" s="99" t="str">
        <f t="shared" si="15"/>
        <v/>
      </c>
      <c r="P314" s="118" t="str">
        <f>IF(C314="Previous Years","Previous Years",IFERROR(DATE(YEAR(Setup!C$13),MONTH(DATEVALUE(C314&amp;" 1")),1),"No Data"))</f>
        <v>No Data</v>
      </c>
    </row>
    <row r="315" spans="1:16" ht="15" customHeight="1" x14ac:dyDescent="0.15">
      <c r="A315" s="102"/>
      <c r="B315" s="109"/>
      <c r="C315" s="107"/>
      <c r="D315" s="106"/>
      <c r="E315" s="120"/>
      <c r="F315" s="106"/>
      <c r="G315" s="105"/>
      <c r="H315" s="103"/>
      <c r="I315" s="154"/>
      <c r="J315" s="155"/>
      <c r="K315" s="100" t="str">
        <f t="shared" si="13"/>
        <v/>
      </c>
      <c r="L315" s="110" t="str">
        <f t="shared" si="14"/>
        <v/>
      </c>
      <c r="M315" s="160"/>
      <c r="N315" s="103"/>
      <c r="O315" s="99" t="str">
        <f t="shared" si="15"/>
        <v/>
      </c>
      <c r="P315" s="118" t="str">
        <f>IF(C315="Previous Years","Previous Years",IFERROR(DATE(YEAR(Setup!C$13),MONTH(DATEVALUE(C315&amp;" 1")),1),"No Data"))</f>
        <v>No Data</v>
      </c>
    </row>
    <row r="316" spans="1:16" ht="15" customHeight="1" x14ac:dyDescent="0.15">
      <c r="A316" s="102"/>
      <c r="B316" s="109"/>
      <c r="C316" s="107"/>
      <c r="D316" s="106"/>
      <c r="E316" s="120"/>
      <c r="F316" s="106"/>
      <c r="G316" s="105"/>
      <c r="H316" s="103"/>
      <c r="I316" s="154"/>
      <c r="J316" s="155"/>
      <c r="K316" s="100" t="str">
        <f t="shared" si="13"/>
        <v/>
      </c>
      <c r="L316" s="110" t="str">
        <f t="shared" si="14"/>
        <v/>
      </c>
      <c r="M316" s="160"/>
      <c r="N316" s="103"/>
      <c r="O316" s="99" t="str">
        <f t="shared" si="15"/>
        <v/>
      </c>
      <c r="P316" s="118" t="str">
        <f>IF(C316="Previous Years","Previous Years",IFERROR(DATE(YEAR(Setup!C$13),MONTH(DATEVALUE(C316&amp;" 1")),1),"No Data"))</f>
        <v>No Data</v>
      </c>
    </row>
    <row r="317" spans="1:16" ht="15" customHeight="1" x14ac:dyDescent="0.15">
      <c r="A317" s="102"/>
      <c r="B317" s="109"/>
      <c r="C317" s="107"/>
      <c r="D317" s="106"/>
      <c r="E317" s="120"/>
      <c r="F317" s="106"/>
      <c r="G317" s="105"/>
      <c r="H317" s="103"/>
      <c r="I317" s="154"/>
      <c r="J317" s="155"/>
      <c r="K317" s="100" t="str">
        <f t="shared" si="13"/>
        <v/>
      </c>
      <c r="L317" s="110" t="str">
        <f t="shared" si="14"/>
        <v/>
      </c>
      <c r="M317" s="160"/>
      <c r="N317" s="103"/>
      <c r="O317" s="99" t="str">
        <f t="shared" si="15"/>
        <v/>
      </c>
      <c r="P317" s="118" t="str">
        <f>IF(C317="Previous Years","Previous Years",IFERROR(DATE(YEAR(Setup!C$13),MONTH(DATEVALUE(C317&amp;" 1")),1),"No Data"))</f>
        <v>No Data</v>
      </c>
    </row>
    <row r="318" spans="1:16" ht="15" customHeight="1" x14ac:dyDescent="0.15">
      <c r="A318" s="102"/>
      <c r="B318" s="109"/>
      <c r="C318" s="107"/>
      <c r="D318" s="106"/>
      <c r="E318" s="120"/>
      <c r="F318" s="106"/>
      <c r="G318" s="105"/>
      <c r="H318" s="103"/>
      <c r="I318" s="154"/>
      <c r="J318" s="155"/>
      <c r="K318" s="100" t="str">
        <f t="shared" si="13"/>
        <v/>
      </c>
      <c r="L318" s="110" t="str">
        <f t="shared" si="14"/>
        <v/>
      </c>
      <c r="M318" s="160"/>
      <c r="N318" s="103"/>
      <c r="O318" s="99" t="str">
        <f t="shared" si="15"/>
        <v/>
      </c>
      <c r="P318" s="118" t="str">
        <f>IF(C318="Previous Years","Previous Years",IFERROR(DATE(YEAR(Setup!C$13),MONTH(DATEVALUE(C318&amp;" 1")),1),"No Data"))</f>
        <v>No Data</v>
      </c>
    </row>
    <row r="319" spans="1:16" ht="15" customHeight="1" x14ac:dyDescent="0.15">
      <c r="A319" s="102"/>
      <c r="B319" s="109"/>
      <c r="C319" s="107"/>
      <c r="D319" s="106"/>
      <c r="E319" s="120"/>
      <c r="F319" s="106"/>
      <c r="G319" s="105"/>
      <c r="H319" s="103"/>
      <c r="I319" s="154"/>
      <c r="J319" s="155"/>
      <c r="K319" s="100" t="str">
        <f t="shared" si="13"/>
        <v/>
      </c>
      <c r="L319" s="110" t="str">
        <f t="shared" si="14"/>
        <v/>
      </c>
      <c r="M319" s="160"/>
      <c r="N319" s="103"/>
      <c r="O319" s="99" t="str">
        <f t="shared" si="15"/>
        <v/>
      </c>
      <c r="P319" s="118" t="str">
        <f>IF(C319="Previous Years","Previous Years",IFERROR(DATE(YEAR(Setup!C$13),MONTH(DATEVALUE(C319&amp;" 1")),1),"No Data"))</f>
        <v>No Data</v>
      </c>
    </row>
    <row r="320" spans="1:16" ht="15" customHeight="1" x14ac:dyDescent="0.15">
      <c r="A320" s="102"/>
      <c r="B320" s="109"/>
      <c r="C320" s="107"/>
      <c r="D320" s="106"/>
      <c r="E320" s="120"/>
      <c r="F320" s="106"/>
      <c r="G320" s="105"/>
      <c r="H320" s="103"/>
      <c r="I320" s="154"/>
      <c r="J320" s="155"/>
      <c r="K320" s="100" t="str">
        <f t="shared" si="13"/>
        <v/>
      </c>
      <c r="L320" s="110" t="str">
        <f t="shared" si="14"/>
        <v/>
      </c>
      <c r="M320" s="160"/>
      <c r="N320" s="103"/>
      <c r="O320" s="99" t="str">
        <f t="shared" si="15"/>
        <v/>
      </c>
      <c r="P320" s="118" t="str">
        <f>IF(C320="Previous Years","Previous Years",IFERROR(DATE(YEAR(Setup!C$13),MONTH(DATEVALUE(C320&amp;" 1")),1),"No Data"))</f>
        <v>No Data</v>
      </c>
    </row>
    <row r="321" spans="1:16" ht="15" customHeight="1" x14ac:dyDescent="0.15">
      <c r="A321" s="102"/>
      <c r="B321" s="109"/>
      <c r="C321" s="107"/>
      <c r="D321" s="106"/>
      <c r="E321" s="120"/>
      <c r="F321" s="106"/>
      <c r="G321" s="105"/>
      <c r="H321" s="103"/>
      <c r="I321" s="154"/>
      <c r="J321" s="155"/>
      <c r="K321" s="100" t="str">
        <f t="shared" si="13"/>
        <v/>
      </c>
      <c r="L321" s="110" t="str">
        <f t="shared" si="14"/>
        <v/>
      </c>
      <c r="M321" s="160"/>
      <c r="N321" s="103"/>
      <c r="O321" s="99" t="str">
        <f t="shared" si="15"/>
        <v/>
      </c>
      <c r="P321" s="118" t="str">
        <f>IF(C321="Previous Years","Previous Years",IFERROR(DATE(YEAR(Setup!C$13),MONTH(DATEVALUE(C321&amp;" 1")),1),"No Data"))</f>
        <v>No Data</v>
      </c>
    </row>
    <row r="322" spans="1:16" ht="15" customHeight="1" x14ac:dyDescent="0.15">
      <c r="A322" s="102"/>
      <c r="B322" s="109"/>
      <c r="C322" s="107"/>
      <c r="D322" s="106"/>
      <c r="E322" s="120"/>
      <c r="F322" s="106"/>
      <c r="G322" s="105"/>
      <c r="H322" s="103"/>
      <c r="I322" s="154"/>
      <c r="J322" s="155"/>
      <c r="K322" s="100" t="str">
        <f t="shared" si="13"/>
        <v/>
      </c>
      <c r="L322" s="110" t="str">
        <f t="shared" si="14"/>
        <v/>
      </c>
      <c r="M322" s="160"/>
      <c r="N322" s="103"/>
      <c r="O322" s="99" t="str">
        <f t="shared" si="15"/>
        <v/>
      </c>
      <c r="P322" s="118" t="str">
        <f>IF(C322="Previous Years","Previous Years",IFERROR(DATE(YEAR(Setup!C$13),MONTH(DATEVALUE(C322&amp;" 1")),1),"No Data"))</f>
        <v>No Data</v>
      </c>
    </row>
    <row r="323" spans="1:16" ht="15" customHeight="1" x14ac:dyDescent="0.15">
      <c r="A323" s="102"/>
      <c r="B323" s="109"/>
      <c r="C323" s="107"/>
      <c r="D323" s="106"/>
      <c r="E323" s="120"/>
      <c r="F323" s="106"/>
      <c r="G323" s="105"/>
      <c r="H323" s="103"/>
      <c r="I323" s="154"/>
      <c r="J323" s="155"/>
      <c r="K323" s="100" t="str">
        <f t="shared" si="13"/>
        <v/>
      </c>
      <c r="L323" s="110" t="str">
        <f t="shared" si="14"/>
        <v/>
      </c>
      <c r="M323" s="160"/>
      <c r="N323" s="103"/>
      <c r="O323" s="99" t="str">
        <f t="shared" si="15"/>
        <v/>
      </c>
      <c r="P323" s="118" t="str">
        <f>IF(C323="Previous Years","Previous Years",IFERROR(DATE(YEAR(Setup!C$13),MONTH(DATEVALUE(C323&amp;" 1")),1),"No Data"))</f>
        <v>No Data</v>
      </c>
    </row>
    <row r="324" spans="1:16" ht="15" customHeight="1" x14ac:dyDescent="0.15">
      <c r="A324" s="102"/>
      <c r="B324" s="109"/>
      <c r="C324" s="107"/>
      <c r="D324" s="106"/>
      <c r="E324" s="120"/>
      <c r="F324" s="106"/>
      <c r="G324" s="105"/>
      <c r="H324" s="103"/>
      <c r="I324" s="154"/>
      <c r="J324" s="155"/>
      <c r="K324" s="100" t="str">
        <f t="shared" ref="K324:K387" si="16">IFERROR(IF(AND(I324="",J324=""),"",IF(J324&gt;0,J324,I324/H324)),"")</f>
        <v/>
      </c>
      <c r="L324" s="110" t="str">
        <f t="shared" ref="L324:L387" si="17">IF(AND(I324="",J324=""),"",IF(I324&lt;&gt;0,I324,H324*J324))</f>
        <v/>
      </c>
      <c r="M324" s="160"/>
      <c r="N324" s="103"/>
      <c r="O324" s="99" t="str">
        <f t="shared" ref="O324:O387" si="18">IFERROR(IF(L324="","",N324/L324),0)</f>
        <v/>
      </c>
      <c r="P324" s="118" t="str">
        <f>IF(C324="Previous Years","Previous Years",IFERROR(DATE(YEAR(Setup!C$13),MONTH(DATEVALUE(C324&amp;" 1")),1),"No Data"))</f>
        <v>No Data</v>
      </c>
    </row>
    <row r="325" spans="1:16" ht="15" customHeight="1" x14ac:dyDescent="0.15">
      <c r="A325" s="102"/>
      <c r="B325" s="109"/>
      <c r="C325" s="107"/>
      <c r="D325" s="106"/>
      <c r="E325" s="120"/>
      <c r="F325" s="106"/>
      <c r="G325" s="105"/>
      <c r="H325" s="103"/>
      <c r="I325" s="154"/>
      <c r="J325" s="155"/>
      <c r="K325" s="100" t="str">
        <f t="shared" si="16"/>
        <v/>
      </c>
      <c r="L325" s="110" t="str">
        <f t="shared" si="17"/>
        <v/>
      </c>
      <c r="M325" s="160"/>
      <c r="N325" s="103"/>
      <c r="O325" s="99" t="str">
        <f t="shared" si="18"/>
        <v/>
      </c>
      <c r="P325" s="118" t="str">
        <f>IF(C325="Previous Years","Previous Years",IFERROR(DATE(YEAR(Setup!C$13),MONTH(DATEVALUE(C325&amp;" 1")),1),"No Data"))</f>
        <v>No Data</v>
      </c>
    </row>
    <row r="326" spans="1:16" ht="15" customHeight="1" x14ac:dyDescent="0.15">
      <c r="A326" s="102"/>
      <c r="B326" s="109"/>
      <c r="C326" s="107"/>
      <c r="D326" s="106"/>
      <c r="E326" s="120"/>
      <c r="F326" s="106"/>
      <c r="G326" s="105"/>
      <c r="H326" s="103"/>
      <c r="I326" s="154"/>
      <c r="J326" s="155"/>
      <c r="K326" s="100" t="str">
        <f t="shared" si="16"/>
        <v/>
      </c>
      <c r="L326" s="110" t="str">
        <f t="shared" si="17"/>
        <v/>
      </c>
      <c r="M326" s="160"/>
      <c r="N326" s="103"/>
      <c r="O326" s="99" t="str">
        <f t="shared" si="18"/>
        <v/>
      </c>
      <c r="P326" s="118" t="str">
        <f>IF(C326="Previous Years","Previous Years",IFERROR(DATE(YEAR(Setup!C$13),MONTH(DATEVALUE(C326&amp;" 1")),1),"No Data"))</f>
        <v>No Data</v>
      </c>
    </row>
    <row r="327" spans="1:16" ht="15" customHeight="1" x14ac:dyDescent="0.15">
      <c r="A327" s="102"/>
      <c r="B327" s="109"/>
      <c r="C327" s="107"/>
      <c r="D327" s="106"/>
      <c r="E327" s="120"/>
      <c r="F327" s="106"/>
      <c r="G327" s="105"/>
      <c r="H327" s="103"/>
      <c r="I327" s="154"/>
      <c r="J327" s="155"/>
      <c r="K327" s="100" t="str">
        <f t="shared" si="16"/>
        <v/>
      </c>
      <c r="L327" s="110" t="str">
        <f t="shared" si="17"/>
        <v/>
      </c>
      <c r="M327" s="160"/>
      <c r="N327" s="103"/>
      <c r="O327" s="99" t="str">
        <f t="shared" si="18"/>
        <v/>
      </c>
      <c r="P327" s="118" t="str">
        <f>IF(C327="Previous Years","Previous Years",IFERROR(DATE(YEAR(Setup!C$13),MONTH(DATEVALUE(C327&amp;" 1")),1),"No Data"))</f>
        <v>No Data</v>
      </c>
    </row>
    <row r="328" spans="1:16" ht="15" customHeight="1" x14ac:dyDescent="0.15">
      <c r="A328" s="102"/>
      <c r="B328" s="109"/>
      <c r="C328" s="107"/>
      <c r="D328" s="106"/>
      <c r="E328" s="120"/>
      <c r="F328" s="106"/>
      <c r="G328" s="105"/>
      <c r="H328" s="103"/>
      <c r="I328" s="154"/>
      <c r="J328" s="155"/>
      <c r="K328" s="100" t="str">
        <f t="shared" si="16"/>
        <v/>
      </c>
      <c r="L328" s="110" t="str">
        <f t="shared" si="17"/>
        <v/>
      </c>
      <c r="M328" s="160"/>
      <c r="N328" s="103"/>
      <c r="O328" s="99" t="str">
        <f t="shared" si="18"/>
        <v/>
      </c>
      <c r="P328" s="118" t="str">
        <f>IF(C328="Previous Years","Previous Years",IFERROR(DATE(YEAR(Setup!C$13),MONTH(DATEVALUE(C328&amp;" 1")),1),"No Data"))</f>
        <v>No Data</v>
      </c>
    </row>
    <row r="329" spans="1:16" ht="15" customHeight="1" x14ac:dyDescent="0.15">
      <c r="A329" s="102"/>
      <c r="B329" s="109"/>
      <c r="C329" s="107"/>
      <c r="D329" s="106"/>
      <c r="E329" s="120"/>
      <c r="F329" s="106"/>
      <c r="G329" s="105"/>
      <c r="H329" s="103"/>
      <c r="I329" s="154"/>
      <c r="J329" s="155"/>
      <c r="K329" s="100" t="str">
        <f t="shared" si="16"/>
        <v/>
      </c>
      <c r="L329" s="110" t="str">
        <f t="shared" si="17"/>
        <v/>
      </c>
      <c r="M329" s="160"/>
      <c r="N329" s="103"/>
      <c r="O329" s="99" t="str">
        <f t="shared" si="18"/>
        <v/>
      </c>
      <c r="P329" s="118" t="str">
        <f>IF(C329="Previous Years","Previous Years",IFERROR(DATE(YEAR(Setup!C$13),MONTH(DATEVALUE(C329&amp;" 1")),1),"No Data"))</f>
        <v>No Data</v>
      </c>
    </row>
    <row r="330" spans="1:16" ht="15" customHeight="1" x14ac:dyDescent="0.15">
      <c r="A330" s="102"/>
      <c r="B330" s="109"/>
      <c r="C330" s="107"/>
      <c r="D330" s="106"/>
      <c r="E330" s="120"/>
      <c r="F330" s="106"/>
      <c r="G330" s="105"/>
      <c r="H330" s="103"/>
      <c r="I330" s="154"/>
      <c r="J330" s="155"/>
      <c r="K330" s="100" t="str">
        <f t="shared" si="16"/>
        <v/>
      </c>
      <c r="L330" s="110" t="str">
        <f t="shared" si="17"/>
        <v/>
      </c>
      <c r="M330" s="160"/>
      <c r="N330" s="103"/>
      <c r="O330" s="99" t="str">
        <f t="shared" si="18"/>
        <v/>
      </c>
      <c r="P330" s="118" t="str">
        <f>IF(C330="Previous Years","Previous Years",IFERROR(DATE(YEAR(Setup!C$13),MONTH(DATEVALUE(C330&amp;" 1")),1),"No Data"))</f>
        <v>No Data</v>
      </c>
    </row>
    <row r="331" spans="1:16" ht="15" customHeight="1" x14ac:dyDescent="0.15">
      <c r="A331" s="102"/>
      <c r="B331" s="109"/>
      <c r="C331" s="107"/>
      <c r="D331" s="106"/>
      <c r="E331" s="120"/>
      <c r="F331" s="106"/>
      <c r="G331" s="105"/>
      <c r="H331" s="103"/>
      <c r="I331" s="154"/>
      <c r="J331" s="155"/>
      <c r="K331" s="100" t="str">
        <f t="shared" si="16"/>
        <v/>
      </c>
      <c r="L331" s="110" t="str">
        <f t="shared" si="17"/>
        <v/>
      </c>
      <c r="M331" s="160"/>
      <c r="N331" s="103"/>
      <c r="O331" s="99" t="str">
        <f t="shared" si="18"/>
        <v/>
      </c>
      <c r="P331" s="118" t="str">
        <f>IF(C331="Previous Years","Previous Years",IFERROR(DATE(YEAR(Setup!C$13),MONTH(DATEVALUE(C331&amp;" 1")),1),"No Data"))</f>
        <v>No Data</v>
      </c>
    </row>
    <row r="332" spans="1:16" ht="15" customHeight="1" x14ac:dyDescent="0.15">
      <c r="A332" s="102"/>
      <c r="B332" s="109"/>
      <c r="C332" s="107"/>
      <c r="D332" s="106"/>
      <c r="E332" s="120"/>
      <c r="F332" s="106"/>
      <c r="G332" s="105"/>
      <c r="H332" s="103"/>
      <c r="I332" s="154"/>
      <c r="J332" s="155"/>
      <c r="K332" s="100" t="str">
        <f t="shared" si="16"/>
        <v/>
      </c>
      <c r="L332" s="110" t="str">
        <f t="shared" si="17"/>
        <v/>
      </c>
      <c r="M332" s="160"/>
      <c r="N332" s="103"/>
      <c r="O332" s="99" t="str">
        <f t="shared" si="18"/>
        <v/>
      </c>
      <c r="P332" s="118" t="str">
        <f>IF(C332="Previous Years","Previous Years",IFERROR(DATE(YEAR(Setup!C$13),MONTH(DATEVALUE(C332&amp;" 1")),1),"No Data"))</f>
        <v>No Data</v>
      </c>
    </row>
    <row r="333" spans="1:16" ht="15" customHeight="1" x14ac:dyDescent="0.15">
      <c r="A333" s="102"/>
      <c r="B333" s="109"/>
      <c r="C333" s="107"/>
      <c r="D333" s="106"/>
      <c r="E333" s="120"/>
      <c r="F333" s="106"/>
      <c r="G333" s="105"/>
      <c r="H333" s="103"/>
      <c r="I333" s="154"/>
      <c r="J333" s="155"/>
      <c r="K333" s="100" t="str">
        <f t="shared" si="16"/>
        <v/>
      </c>
      <c r="L333" s="110" t="str">
        <f t="shared" si="17"/>
        <v/>
      </c>
      <c r="M333" s="160"/>
      <c r="N333" s="103"/>
      <c r="O333" s="99" t="str">
        <f t="shared" si="18"/>
        <v/>
      </c>
      <c r="P333" s="118" t="str">
        <f>IF(C333="Previous Years","Previous Years",IFERROR(DATE(YEAR(Setup!C$13),MONTH(DATEVALUE(C333&amp;" 1")),1),"No Data"))</f>
        <v>No Data</v>
      </c>
    </row>
    <row r="334" spans="1:16" ht="15" customHeight="1" x14ac:dyDescent="0.15">
      <c r="A334" s="102"/>
      <c r="B334" s="109"/>
      <c r="C334" s="107"/>
      <c r="D334" s="106"/>
      <c r="E334" s="120"/>
      <c r="F334" s="106"/>
      <c r="G334" s="105"/>
      <c r="H334" s="103"/>
      <c r="I334" s="154"/>
      <c r="J334" s="155"/>
      <c r="K334" s="100" t="str">
        <f t="shared" si="16"/>
        <v/>
      </c>
      <c r="L334" s="110" t="str">
        <f t="shared" si="17"/>
        <v/>
      </c>
      <c r="M334" s="160"/>
      <c r="N334" s="103"/>
      <c r="O334" s="99" t="str">
        <f t="shared" si="18"/>
        <v/>
      </c>
      <c r="P334" s="118" t="str">
        <f>IF(C334="Previous Years","Previous Years",IFERROR(DATE(YEAR(Setup!C$13),MONTH(DATEVALUE(C334&amp;" 1")),1),"No Data"))</f>
        <v>No Data</v>
      </c>
    </row>
    <row r="335" spans="1:16" ht="15" customHeight="1" x14ac:dyDescent="0.15">
      <c r="A335" s="102"/>
      <c r="B335" s="109"/>
      <c r="C335" s="107"/>
      <c r="D335" s="106"/>
      <c r="E335" s="120"/>
      <c r="F335" s="106"/>
      <c r="G335" s="105"/>
      <c r="H335" s="103"/>
      <c r="I335" s="154"/>
      <c r="J335" s="155"/>
      <c r="K335" s="100" t="str">
        <f t="shared" si="16"/>
        <v/>
      </c>
      <c r="L335" s="110" t="str">
        <f t="shared" si="17"/>
        <v/>
      </c>
      <c r="M335" s="160"/>
      <c r="N335" s="103"/>
      <c r="O335" s="99" t="str">
        <f t="shared" si="18"/>
        <v/>
      </c>
      <c r="P335" s="118" t="str">
        <f>IF(C335="Previous Years","Previous Years",IFERROR(DATE(YEAR(Setup!C$13),MONTH(DATEVALUE(C335&amp;" 1")),1),"No Data"))</f>
        <v>No Data</v>
      </c>
    </row>
    <row r="336" spans="1:16" ht="15" customHeight="1" x14ac:dyDescent="0.15">
      <c r="A336" s="102"/>
      <c r="B336" s="109"/>
      <c r="C336" s="107"/>
      <c r="D336" s="106"/>
      <c r="E336" s="120"/>
      <c r="F336" s="106"/>
      <c r="G336" s="105"/>
      <c r="H336" s="103"/>
      <c r="I336" s="154"/>
      <c r="J336" s="155"/>
      <c r="K336" s="100" t="str">
        <f t="shared" si="16"/>
        <v/>
      </c>
      <c r="L336" s="110" t="str">
        <f t="shared" si="17"/>
        <v/>
      </c>
      <c r="M336" s="160"/>
      <c r="N336" s="103"/>
      <c r="O336" s="99" t="str">
        <f t="shared" si="18"/>
        <v/>
      </c>
      <c r="P336" s="118" t="str">
        <f>IF(C336="Previous Years","Previous Years",IFERROR(DATE(YEAR(Setup!C$13),MONTH(DATEVALUE(C336&amp;" 1")),1),"No Data"))</f>
        <v>No Data</v>
      </c>
    </row>
    <row r="337" spans="1:16" ht="15" customHeight="1" x14ac:dyDescent="0.15">
      <c r="A337" s="102"/>
      <c r="B337" s="109"/>
      <c r="C337" s="107"/>
      <c r="D337" s="106"/>
      <c r="E337" s="120"/>
      <c r="F337" s="106"/>
      <c r="G337" s="105"/>
      <c r="H337" s="103"/>
      <c r="I337" s="154"/>
      <c r="J337" s="155"/>
      <c r="K337" s="100" t="str">
        <f t="shared" si="16"/>
        <v/>
      </c>
      <c r="L337" s="110" t="str">
        <f t="shared" si="17"/>
        <v/>
      </c>
      <c r="M337" s="160"/>
      <c r="N337" s="103"/>
      <c r="O337" s="99" t="str">
        <f t="shared" si="18"/>
        <v/>
      </c>
      <c r="P337" s="118" t="str">
        <f>IF(C337="Previous Years","Previous Years",IFERROR(DATE(YEAR(Setup!C$13),MONTH(DATEVALUE(C337&amp;" 1")),1),"No Data"))</f>
        <v>No Data</v>
      </c>
    </row>
    <row r="338" spans="1:16" ht="15" customHeight="1" x14ac:dyDescent="0.15">
      <c r="A338" s="102"/>
      <c r="B338" s="109"/>
      <c r="C338" s="107"/>
      <c r="D338" s="106"/>
      <c r="E338" s="120"/>
      <c r="F338" s="106"/>
      <c r="G338" s="105"/>
      <c r="H338" s="103"/>
      <c r="I338" s="154"/>
      <c r="J338" s="155"/>
      <c r="K338" s="100" t="str">
        <f t="shared" si="16"/>
        <v/>
      </c>
      <c r="L338" s="110" t="str">
        <f t="shared" si="17"/>
        <v/>
      </c>
      <c r="M338" s="160"/>
      <c r="N338" s="103"/>
      <c r="O338" s="99" t="str">
        <f t="shared" si="18"/>
        <v/>
      </c>
      <c r="P338" s="118" t="str">
        <f>IF(C338="Previous Years","Previous Years",IFERROR(DATE(YEAR(Setup!C$13),MONTH(DATEVALUE(C338&amp;" 1")),1),"No Data"))</f>
        <v>No Data</v>
      </c>
    </row>
    <row r="339" spans="1:16" ht="15" customHeight="1" x14ac:dyDescent="0.15">
      <c r="A339" s="102"/>
      <c r="B339" s="109"/>
      <c r="C339" s="107"/>
      <c r="D339" s="106"/>
      <c r="E339" s="120"/>
      <c r="F339" s="106"/>
      <c r="G339" s="105"/>
      <c r="H339" s="103"/>
      <c r="I339" s="154"/>
      <c r="J339" s="155"/>
      <c r="K339" s="100" t="str">
        <f t="shared" si="16"/>
        <v/>
      </c>
      <c r="L339" s="110" t="str">
        <f t="shared" si="17"/>
        <v/>
      </c>
      <c r="M339" s="160"/>
      <c r="N339" s="103"/>
      <c r="O339" s="99" t="str">
        <f t="shared" si="18"/>
        <v/>
      </c>
      <c r="P339" s="118" t="str">
        <f>IF(C339="Previous Years","Previous Years",IFERROR(DATE(YEAR(Setup!C$13),MONTH(DATEVALUE(C339&amp;" 1")),1),"No Data"))</f>
        <v>No Data</v>
      </c>
    </row>
    <row r="340" spans="1:16" ht="15" customHeight="1" x14ac:dyDescent="0.15">
      <c r="A340" s="102"/>
      <c r="B340" s="109"/>
      <c r="C340" s="107"/>
      <c r="D340" s="106"/>
      <c r="E340" s="120"/>
      <c r="F340" s="106"/>
      <c r="G340" s="105"/>
      <c r="H340" s="103"/>
      <c r="I340" s="154"/>
      <c r="J340" s="155"/>
      <c r="K340" s="100" t="str">
        <f t="shared" si="16"/>
        <v/>
      </c>
      <c r="L340" s="110" t="str">
        <f t="shared" si="17"/>
        <v/>
      </c>
      <c r="M340" s="160"/>
      <c r="N340" s="103"/>
      <c r="O340" s="99" t="str">
        <f t="shared" si="18"/>
        <v/>
      </c>
      <c r="P340" s="118" t="str">
        <f>IF(C340="Previous Years","Previous Years",IFERROR(DATE(YEAR(Setup!C$13),MONTH(DATEVALUE(C340&amp;" 1")),1),"No Data"))</f>
        <v>No Data</v>
      </c>
    </row>
    <row r="341" spans="1:16" ht="15" customHeight="1" x14ac:dyDescent="0.15">
      <c r="A341" s="102"/>
      <c r="B341" s="109"/>
      <c r="C341" s="107"/>
      <c r="D341" s="106"/>
      <c r="E341" s="120"/>
      <c r="F341" s="106"/>
      <c r="G341" s="105"/>
      <c r="H341" s="103"/>
      <c r="I341" s="154"/>
      <c r="J341" s="155"/>
      <c r="K341" s="100" t="str">
        <f t="shared" si="16"/>
        <v/>
      </c>
      <c r="L341" s="110" t="str">
        <f t="shared" si="17"/>
        <v/>
      </c>
      <c r="M341" s="160"/>
      <c r="N341" s="103"/>
      <c r="O341" s="99" t="str">
        <f t="shared" si="18"/>
        <v/>
      </c>
      <c r="P341" s="118" t="str">
        <f>IF(C341="Previous Years","Previous Years",IFERROR(DATE(YEAR(Setup!C$13),MONTH(DATEVALUE(C341&amp;" 1")),1),"No Data"))</f>
        <v>No Data</v>
      </c>
    </row>
    <row r="342" spans="1:16" ht="15" customHeight="1" x14ac:dyDescent="0.15">
      <c r="A342" s="102"/>
      <c r="B342" s="109"/>
      <c r="C342" s="107"/>
      <c r="D342" s="106"/>
      <c r="E342" s="120"/>
      <c r="F342" s="106"/>
      <c r="G342" s="105"/>
      <c r="H342" s="103"/>
      <c r="I342" s="154"/>
      <c r="J342" s="155"/>
      <c r="K342" s="100" t="str">
        <f t="shared" si="16"/>
        <v/>
      </c>
      <c r="L342" s="110" t="str">
        <f t="shared" si="17"/>
        <v/>
      </c>
      <c r="M342" s="160"/>
      <c r="N342" s="103"/>
      <c r="O342" s="99" t="str">
        <f t="shared" si="18"/>
        <v/>
      </c>
      <c r="P342" s="118" t="str">
        <f>IF(C342="Previous Years","Previous Years",IFERROR(DATE(YEAR(Setup!C$13),MONTH(DATEVALUE(C342&amp;" 1")),1),"No Data"))</f>
        <v>No Data</v>
      </c>
    </row>
    <row r="343" spans="1:16" ht="15" customHeight="1" x14ac:dyDescent="0.15">
      <c r="A343" s="102"/>
      <c r="B343" s="109"/>
      <c r="C343" s="107"/>
      <c r="D343" s="106"/>
      <c r="E343" s="120"/>
      <c r="F343" s="106"/>
      <c r="G343" s="105"/>
      <c r="H343" s="103"/>
      <c r="I343" s="154"/>
      <c r="J343" s="155"/>
      <c r="K343" s="100" t="str">
        <f t="shared" si="16"/>
        <v/>
      </c>
      <c r="L343" s="110" t="str">
        <f t="shared" si="17"/>
        <v/>
      </c>
      <c r="M343" s="160"/>
      <c r="N343" s="103"/>
      <c r="O343" s="99" t="str">
        <f t="shared" si="18"/>
        <v/>
      </c>
      <c r="P343" s="118" t="str">
        <f>IF(C343="Previous Years","Previous Years",IFERROR(DATE(YEAR(Setup!C$13),MONTH(DATEVALUE(C343&amp;" 1")),1),"No Data"))</f>
        <v>No Data</v>
      </c>
    </row>
    <row r="344" spans="1:16" ht="15" customHeight="1" x14ac:dyDescent="0.15">
      <c r="A344" s="102"/>
      <c r="B344" s="109"/>
      <c r="C344" s="107"/>
      <c r="D344" s="106"/>
      <c r="E344" s="120"/>
      <c r="F344" s="106"/>
      <c r="G344" s="105"/>
      <c r="H344" s="103"/>
      <c r="I344" s="154"/>
      <c r="J344" s="155"/>
      <c r="K344" s="100" t="str">
        <f t="shared" si="16"/>
        <v/>
      </c>
      <c r="L344" s="110" t="str">
        <f t="shared" si="17"/>
        <v/>
      </c>
      <c r="M344" s="160"/>
      <c r="N344" s="103"/>
      <c r="O344" s="99" t="str">
        <f t="shared" si="18"/>
        <v/>
      </c>
      <c r="P344" s="118" t="str">
        <f>IF(C344="Previous Years","Previous Years",IFERROR(DATE(YEAR(Setup!C$13),MONTH(DATEVALUE(C344&amp;" 1")),1),"No Data"))</f>
        <v>No Data</v>
      </c>
    </row>
    <row r="345" spans="1:16" ht="15" customHeight="1" x14ac:dyDescent="0.15">
      <c r="A345" s="102"/>
      <c r="B345" s="109"/>
      <c r="C345" s="107"/>
      <c r="D345" s="106"/>
      <c r="E345" s="120"/>
      <c r="F345" s="106"/>
      <c r="G345" s="105"/>
      <c r="H345" s="103"/>
      <c r="I345" s="154"/>
      <c r="J345" s="155"/>
      <c r="K345" s="100" t="str">
        <f t="shared" si="16"/>
        <v/>
      </c>
      <c r="L345" s="110" t="str">
        <f t="shared" si="17"/>
        <v/>
      </c>
      <c r="M345" s="160"/>
      <c r="N345" s="103"/>
      <c r="O345" s="99" t="str">
        <f t="shared" si="18"/>
        <v/>
      </c>
      <c r="P345" s="118" t="str">
        <f>IF(C345="Previous Years","Previous Years",IFERROR(DATE(YEAR(Setup!C$13),MONTH(DATEVALUE(C345&amp;" 1")),1),"No Data"))</f>
        <v>No Data</v>
      </c>
    </row>
    <row r="346" spans="1:16" ht="15" customHeight="1" x14ac:dyDescent="0.15">
      <c r="A346" s="102"/>
      <c r="B346" s="109"/>
      <c r="C346" s="107"/>
      <c r="D346" s="106"/>
      <c r="E346" s="120"/>
      <c r="F346" s="106"/>
      <c r="G346" s="105"/>
      <c r="H346" s="103"/>
      <c r="I346" s="154"/>
      <c r="J346" s="155"/>
      <c r="K346" s="100" t="str">
        <f t="shared" si="16"/>
        <v/>
      </c>
      <c r="L346" s="110" t="str">
        <f t="shared" si="17"/>
        <v/>
      </c>
      <c r="M346" s="160"/>
      <c r="N346" s="103"/>
      <c r="O346" s="99" t="str">
        <f t="shared" si="18"/>
        <v/>
      </c>
      <c r="P346" s="118" t="str">
        <f>IF(C346="Previous Years","Previous Years",IFERROR(DATE(YEAR(Setup!C$13),MONTH(DATEVALUE(C346&amp;" 1")),1),"No Data"))</f>
        <v>No Data</v>
      </c>
    </row>
    <row r="347" spans="1:16" ht="15" customHeight="1" x14ac:dyDescent="0.15">
      <c r="A347" s="102"/>
      <c r="B347" s="109"/>
      <c r="C347" s="107"/>
      <c r="D347" s="106"/>
      <c r="E347" s="120"/>
      <c r="F347" s="106"/>
      <c r="G347" s="105"/>
      <c r="H347" s="103"/>
      <c r="I347" s="154"/>
      <c r="J347" s="155"/>
      <c r="K347" s="100" t="str">
        <f t="shared" si="16"/>
        <v/>
      </c>
      <c r="L347" s="110" t="str">
        <f t="shared" si="17"/>
        <v/>
      </c>
      <c r="M347" s="160"/>
      <c r="N347" s="103"/>
      <c r="O347" s="99" t="str">
        <f t="shared" si="18"/>
        <v/>
      </c>
      <c r="P347" s="118" t="str">
        <f>IF(C347="Previous Years","Previous Years",IFERROR(DATE(YEAR(Setup!C$13),MONTH(DATEVALUE(C347&amp;" 1")),1),"No Data"))</f>
        <v>No Data</v>
      </c>
    </row>
    <row r="348" spans="1:16" ht="15" customHeight="1" x14ac:dyDescent="0.15">
      <c r="A348" s="102"/>
      <c r="B348" s="109"/>
      <c r="C348" s="107"/>
      <c r="D348" s="106"/>
      <c r="E348" s="120"/>
      <c r="F348" s="106"/>
      <c r="G348" s="105"/>
      <c r="H348" s="103"/>
      <c r="I348" s="154"/>
      <c r="J348" s="155"/>
      <c r="K348" s="100" t="str">
        <f t="shared" si="16"/>
        <v/>
      </c>
      <c r="L348" s="110" t="str">
        <f t="shared" si="17"/>
        <v/>
      </c>
      <c r="M348" s="160"/>
      <c r="N348" s="103"/>
      <c r="O348" s="99" t="str">
        <f t="shared" si="18"/>
        <v/>
      </c>
      <c r="P348" s="118" t="str">
        <f>IF(C348="Previous Years","Previous Years",IFERROR(DATE(YEAR(Setup!C$13),MONTH(DATEVALUE(C348&amp;" 1")),1),"No Data"))</f>
        <v>No Data</v>
      </c>
    </row>
    <row r="349" spans="1:16" ht="15" customHeight="1" x14ac:dyDescent="0.15">
      <c r="A349" s="102"/>
      <c r="B349" s="109"/>
      <c r="C349" s="107"/>
      <c r="D349" s="106"/>
      <c r="E349" s="120"/>
      <c r="F349" s="106"/>
      <c r="G349" s="105"/>
      <c r="H349" s="103"/>
      <c r="I349" s="154"/>
      <c r="J349" s="155"/>
      <c r="K349" s="100" t="str">
        <f t="shared" si="16"/>
        <v/>
      </c>
      <c r="L349" s="110" t="str">
        <f t="shared" si="17"/>
        <v/>
      </c>
      <c r="M349" s="160"/>
      <c r="N349" s="103"/>
      <c r="O349" s="99" t="str">
        <f t="shared" si="18"/>
        <v/>
      </c>
      <c r="P349" s="118" t="str">
        <f>IF(C349="Previous Years","Previous Years",IFERROR(DATE(YEAR(Setup!C$13),MONTH(DATEVALUE(C349&amp;" 1")),1),"No Data"))</f>
        <v>No Data</v>
      </c>
    </row>
    <row r="350" spans="1:16" ht="15" customHeight="1" x14ac:dyDescent="0.15">
      <c r="A350" s="102"/>
      <c r="B350" s="109"/>
      <c r="C350" s="107"/>
      <c r="D350" s="106"/>
      <c r="E350" s="120"/>
      <c r="F350" s="106"/>
      <c r="G350" s="105"/>
      <c r="H350" s="103"/>
      <c r="I350" s="154"/>
      <c r="J350" s="155"/>
      <c r="K350" s="100" t="str">
        <f t="shared" si="16"/>
        <v/>
      </c>
      <c r="L350" s="110" t="str">
        <f t="shared" si="17"/>
        <v/>
      </c>
      <c r="M350" s="160"/>
      <c r="N350" s="103"/>
      <c r="O350" s="99" t="str">
        <f t="shared" si="18"/>
        <v/>
      </c>
      <c r="P350" s="118" t="str">
        <f>IF(C350="Previous Years","Previous Years",IFERROR(DATE(YEAR(Setup!C$13),MONTH(DATEVALUE(C350&amp;" 1")),1),"No Data"))</f>
        <v>No Data</v>
      </c>
    </row>
    <row r="351" spans="1:16" ht="15" customHeight="1" x14ac:dyDescent="0.15">
      <c r="A351" s="102"/>
      <c r="B351" s="109"/>
      <c r="C351" s="107"/>
      <c r="D351" s="106"/>
      <c r="E351" s="120"/>
      <c r="F351" s="106"/>
      <c r="G351" s="105"/>
      <c r="H351" s="103"/>
      <c r="I351" s="154"/>
      <c r="J351" s="155"/>
      <c r="K351" s="100" t="str">
        <f t="shared" si="16"/>
        <v/>
      </c>
      <c r="L351" s="110" t="str">
        <f t="shared" si="17"/>
        <v/>
      </c>
      <c r="M351" s="160"/>
      <c r="N351" s="103"/>
      <c r="O351" s="99" t="str">
        <f t="shared" si="18"/>
        <v/>
      </c>
      <c r="P351" s="118" t="str">
        <f>IF(C351="Previous Years","Previous Years",IFERROR(DATE(YEAR(Setup!C$13),MONTH(DATEVALUE(C351&amp;" 1")),1),"No Data"))</f>
        <v>No Data</v>
      </c>
    </row>
    <row r="352" spans="1:16" ht="15" customHeight="1" x14ac:dyDescent="0.15">
      <c r="A352" s="102"/>
      <c r="B352" s="109"/>
      <c r="C352" s="107"/>
      <c r="D352" s="106"/>
      <c r="E352" s="120"/>
      <c r="F352" s="106"/>
      <c r="G352" s="105"/>
      <c r="H352" s="103"/>
      <c r="I352" s="154"/>
      <c r="J352" s="155"/>
      <c r="K352" s="100" t="str">
        <f t="shared" si="16"/>
        <v/>
      </c>
      <c r="L352" s="110" t="str">
        <f t="shared" si="17"/>
        <v/>
      </c>
      <c r="M352" s="160"/>
      <c r="N352" s="103"/>
      <c r="O352" s="99" t="str">
        <f t="shared" si="18"/>
        <v/>
      </c>
      <c r="P352" s="118" t="str">
        <f>IF(C352="Previous Years","Previous Years",IFERROR(DATE(YEAR(Setup!C$13),MONTH(DATEVALUE(C352&amp;" 1")),1),"No Data"))</f>
        <v>No Data</v>
      </c>
    </row>
    <row r="353" spans="1:16" ht="15" customHeight="1" x14ac:dyDescent="0.15">
      <c r="A353" s="102"/>
      <c r="B353" s="109"/>
      <c r="C353" s="107"/>
      <c r="D353" s="106"/>
      <c r="E353" s="120"/>
      <c r="F353" s="106"/>
      <c r="G353" s="105"/>
      <c r="H353" s="103"/>
      <c r="I353" s="154"/>
      <c r="J353" s="155"/>
      <c r="K353" s="100" t="str">
        <f t="shared" si="16"/>
        <v/>
      </c>
      <c r="L353" s="110" t="str">
        <f t="shared" si="17"/>
        <v/>
      </c>
      <c r="M353" s="160"/>
      <c r="N353" s="103"/>
      <c r="O353" s="99" t="str">
        <f t="shared" si="18"/>
        <v/>
      </c>
      <c r="P353" s="118" t="str">
        <f>IF(C353="Previous Years","Previous Years",IFERROR(DATE(YEAR(Setup!C$13),MONTH(DATEVALUE(C353&amp;" 1")),1),"No Data"))</f>
        <v>No Data</v>
      </c>
    </row>
    <row r="354" spans="1:16" ht="15" customHeight="1" x14ac:dyDescent="0.15">
      <c r="A354" s="102"/>
      <c r="B354" s="109"/>
      <c r="C354" s="107"/>
      <c r="D354" s="106"/>
      <c r="E354" s="120"/>
      <c r="F354" s="106"/>
      <c r="G354" s="105"/>
      <c r="H354" s="103"/>
      <c r="I354" s="154"/>
      <c r="J354" s="155"/>
      <c r="K354" s="100" t="str">
        <f t="shared" si="16"/>
        <v/>
      </c>
      <c r="L354" s="110" t="str">
        <f t="shared" si="17"/>
        <v/>
      </c>
      <c r="M354" s="160"/>
      <c r="N354" s="103"/>
      <c r="O354" s="99" t="str">
        <f t="shared" si="18"/>
        <v/>
      </c>
      <c r="P354" s="118" t="str">
        <f>IF(C354="Previous Years","Previous Years",IFERROR(DATE(YEAR(Setup!C$13),MONTH(DATEVALUE(C354&amp;" 1")),1),"No Data"))</f>
        <v>No Data</v>
      </c>
    </row>
    <row r="355" spans="1:16" ht="15" customHeight="1" x14ac:dyDescent="0.15">
      <c r="A355" s="102"/>
      <c r="B355" s="109"/>
      <c r="C355" s="107"/>
      <c r="D355" s="106"/>
      <c r="E355" s="120"/>
      <c r="F355" s="106"/>
      <c r="G355" s="105"/>
      <c r="H355" s="103"/>
      <c r="I355" s="154"/>
      <c r="J355" s="155"/>
      <c r="K355" s="100" t="str">
        <f t="shared" si="16"/>
        <v/>
      </c>
      <c r="L355" s="110" t="str">
        <f t="shared" si="17"/>
        <v/>
      </c>
      <c r="M355" s="160"/>
      <c r="N355" s="103"/>
      <c r="O355" s="99" t="str">
        <f t="shared" si="18"/>
        <v/>
      </c>
      <c r="P355" s="118" t="str">
        <f>IF(C355="Previous Years","Previous Years",IFERROR(DATE(YEAR(Setup!C$13),MONTH(DATEVALUE(C355&amp;" 1")),1),"No Data"))</f>
        <v>No Data</v>
      </c>
    </row>
    <row r="356" spans="1:16" ht="15" customHeight="1" x14ac:dyDescent="0.15">
      <c r="A356" s="102"/>
      <c r="B356" s="109"/>
      <c r="C356" s="107"/>
      <c r="D356" s="106"/>
      <c r="E356" s="120"/>
      <c r="F356" s="106"/>
      <c r="G356" s="105"/>
      <c r="H356" s="103"/>
      <c r="I356" s="154"/>
      <c r="J356" s="155"/>
      <c r="K356" s="100" t="str">
        <f t="shared" si="16"/>
        <v/>
      </c>
      <c r="L356" s="110" t="str">
        <f t="shared" si="17"/>
        <v/>
      </c>
      <c r="M356" s="160"/>
      <c r="N356" s="103"/>
      <c r="O356" s="99" t="str">
        <f t="shared" si="18"/>
        <v/>
      </c>
      <c r="P356" s="118" t="str">
        <f>IF(C356="Previous Years","Previous Years",IFERROR(DATE(YEAR(Setup!C$13),MONTH(DATEVALUE(C356&amp;" 1")),1),"No Data"))</f>
        <v>No Data</v>
      </c>
    </row>
    <row r="357" spans="1:16" ht="15" customHeight="1" x14ac:dyDescent="0.15">
      <c r="A357" s="102"/>
      <c r="B357" s="109"/>
      <c r="C357" s="107"/>
      <c r="D357" s="106"/>
      <c r="E357" s="120"/>
      <c r="F357" s="106"/>
      <c r="G357" s="105"/>
      <c r="H357" s="103"/>
      <c r="I357" s="154"/>
      <c r="J357" s="155"/>
      <c r="K357" s="100" t="str">
        <f t="shared" si="16"/>
        <v/>
      </c>
      <c r="L357" s="110" t="str">
        <f t="shared" si="17"/>
        <v/>
      </c>
      <c r="M357" s="160"/>
      <c r="N357" s="103"/>
      <c r="O357" s="99" t="str">
        <f t="shared" si="18"/>
        <v/>
      </c>
      <c r="P357" s="118" t="str">
        <f>IF(C357="Previous Years","Previous Years",IFERROR(DATE(YEAR(Setup!C$13),MONTH(DATEVALUE(C357&amp;" 1")),1),"No Data"))</f>
        <v>No Data</v>
      </c>
    </row>
    <row r="358" spans="1:16" ht="15" customHeight="1" x14ac:dyDescent="0.15">
      <c r="A358" s="102"/>
      <c r="B358" s="109"/>
      <c r="C358" s="107"/>
      <c r="D358" s="106"/>
      <c r="E358" s="120"/>
      <c r="F358" s="106"/>
      <c r="G358" s="105"/>
      <c r="H358" s="103"/>
      <c r="I358" s="154"/>
      <c r="J358" s="155"/>
      <c r="K358" s="100" t="str">
        <f t="shared" si="16"/>
        <v/>
      </c>
      <c r="L358" s="110" t="str">
        <f t="shared" si="17"/>
        <v/>
      </c>
      <c r="M358" s="160"/>
      <c r="N358" s="103"/>
      <c r="O358" s="99" t="str">
        <f t="shared" si="18"/>
        <v/>
      </c>
      <c r="P358" s="118" t="str">
        <f>IF(C358="Previous Years","Previous Years",IFERROR(DATE(YEAR(Setup!C$13),MONTH(DATEVALUE(C358&amp;" 1")),1),"No Data"))</f>
        <v>No Data</v>
      </c>
    </row>
    <row r="359" spans="1:16" ht="15" customHeight="1" x14ac:dyDescent="0.15">
      <c r="A359" s="102"/>
      <c r="B359" s="109"/>
      <c r="C359" s="107"/>
      <c r="D359" s="106"/>
      <c r="E359" s="120"/>
      <c r="F359" s="106"/>
      <c r="G359" s="105"/>
      <c r="H359" s="103"/>
      <c r="I359" s="154"/>
      <c r="J359" s="155"/>
      <c r="K359" s="100" t="str">
        <f t="shared" si="16"/>
        <v/>
      </c>
      <c r="L359" s="110" t="str">
        <f t="shared" si="17"/>
        <v/>
      </c>
      <c r="M359" s="160"/>
      <c r="N359" s="103"/>
      <c r="O359" s="99" t="str">
        <f t="shared" si="18"/>
        <v/>
      </c>
      <c r="P359" s="118" t="str">
        <f>IF(C359="Previous Years","Previous Years",IFERROR(DATE(YEAR(Setup!C$13),MONTH(DATEVALUE(C359&amp;" 1")),1),"No Data"))</f>
        <v>No Data</v>
      </c>
    </row>
    <row r="360" spans="1:16" ht="15" customHeight="1" x14ac:dyDescent="0.15">
      <c r="A360" s="102"/>
      <c r="B360" s="109"/>
      <c r="C360" s="107"/>
      <c r="D360" s="106"/>
      <c r="E360" s="120"/>
      <c r="F360" s="106"/>
      <c r="G360" s="105"/>
      <c r="H360" s="103"/>
      <c r="I360" s="154"/>
      <c r="J360" s="155"/>
      <c r="K360" s="100" t="str">
        <f t="shared" si="16"/>
        <v/>
      </c>
      <c r="L360" s="110" t="str">
        <f t="shared" si="17"/>
        <v/>
      </c>
      <c r="M360" s="160"/>
      <c r="N360" s="103"/>
      <c r="O360" s="99" t="str">
        <f t="shared" si="18"/>
        <v/>
      </c>
      <c r="P360" s="118" t="str">
        <f>IF(C360="Previous Years","Previous Years",IFERROR(DATE(YEAR(Setup!C$13),MONTH(DATEVALUE(C360&amp;" 1")),1),"No Data"))</f>
        <v>No Data</v>
      </c>
    </row>
    <row r="361" spans="1:16" ht="15" customHeight="1" x14ac:dyDescent="0.15">
      <c r="A361" s="102"/>
      <c r="B361" s="109"/>
      <c r="C361" s="107"/>
      <c r="D361" s="106"/>
      <c r="E361" s="120"/>
      <c r="F361" s="106"/>
      <c r="G361" s="105"/>
      <c r="H361" s="103"/>
      <c r="I361" s="154"/>
      <c r="J361" s="155"/>
      <c r="K361" s="100" t="str">
        <f t="shared" si="16"/>
        <v/>
      </c>
      <c r="L361" s="110" t="str">
        <f t="shared" si="17"/>
        <v/>
      </c>
      <c r="M361" s="160"/>
      <c r="N361" s="103"/>
      <c r="O361" s="99" t="str">
        <f t="shared" si="18"/>
        <v/>
      </c>
      <c r="P361" s="118" t="str">
        <f>IF(C361="Previous Years","Previous Years",IFERROR(DATE(YEAR(Setup!C$13),MONTH(DATEVALUE(C361&amp;" 1")),1),"No Data"))</f>
        <v>No Data</v>
      </c>
    </row>
    <row r="362" spans="1:16" ht="15" customHeight="1" x14ac:dyDescent="0.15">
      <c r="A362" s="102"/>
      <c r="B362" s="109"/>
      <c r="C362" s="107"/>
      <c r="D362" s="106"/>
      <c r="E362" s="120"/>
      <c r="F362" s="106"/>
      <c r="G362" s="105"/>
      <c r="H362" s="103"/>
      <c r="I362" s="154"/>
      <c r="J362" s="155"/>
      <c r="K362" s="100" t="str">
        <f t="shared" si="16"/>
        <v/>
      </c>
      <c r="L362" s="110" t="str">
        <f t="shared" si="17"/>
        <v/>
      </c>
      <c r="M362" s="160"/>
      <c r="N362" s="103"/>
      <c r="O362" s="99" t="str">
        <f t="shared" si="18"/>
        <v/>
      </c>
      <c r="P362" s="118" t="str">
        <f>IF(C362="Previous Years","Previous Years",IFERROR(DATE(YEAR(Setup!C$13),MONTH(DATEVALUE(C362&amp;" 1")),1),"No Data"))</f>
        <v>No Data</v>
      </c>
    </row>
    <row r="363" spans="1:16" ht="15" customHeight="1" x14ac:dyDescent="0.15">
      <c r="A363" s="102"/>
      <c r="B363" s="109"/>
      <c r="C363" s="107"/>
      <c r="D363" s="106"/>
      <c r="E363" s="120"/>
      <c r="F363" s="106"/>
      <c r="G363" s="105"/>
      <c r="H363" s="103"/>
      <c r="I363" s="154"/>
      <c r="J363" s="155"/>
      <c r="K363" s="100" t="str">
        <f t="shared" si="16"/>
        <v/>
      </c>
      <c r="L363" s="110" t="str">
        <f t="shared" si="17"/>
        <v/>
      </c>
      <c r="M363" s="160"/>
      <c r="N363" s="103"/>
      <c r="O363" s="99" t="str">
        <f t="shared" si="18"/>
        <v/>
      </c>
      <c r="P363" s="118" t="str">
        <f>IF(C363="Previous Years","Previous Years",IFERROR(DATE(YEAR(Setup!C$13),MONTH(DATEVALUE(C363&amp;" 1")),1),"No Data"))</f>
        <v>No Data</v>
      </c>
    </row>
    <row r="364" spans="1:16" ht="15" customHeight="1" x14ac:dyDescent="0.15">
      <c r="A364" s="102"/>
      <c r="B364" s="109"/>
      <c r="C364" s="107"/>
      <c r="D364" s="106"/>
      <c r="E364" s="120"/>
      <c r="F364" s="106"/>
      <c r="G364" s="105"/>
      <c r="H364" s="103"/>
      <c r="I364" s="154"/>
      <c r="J364" s="155"/>
      <c r="K364" s="100" t="str">
        <f t="shared" si="16"/>
        <v/>
      </c>
      <c r="L364" s="110" t="str">
        <f t="shared" si="17"/>
        <v/>
      </c>
      <c r="M364" s="160"/>
      <c r="N364" s="103"/>
      <c r="O364" s="99" t="str">
        <f t="shared" si="18"/>
        <v/>
      </c>
      <c r="P364" s="118" t="str">
        <f>IF(C364="Previous Years","Previous Years",IFERROR(DATE(YEAR(Setup!C$13),MONTH(DATEVALUE(C364&amp;" 1")),1),"No Data"))</f>
        <v>No Data</v>
      </c>
    </row>
    <row r="365" spans="1:16" ht="15" customHeight="1" x14ac:dyDescent="0.15">
      <c r="A365" s="102"/>
      <c r="B365" s="109"/>
      <c r="C365" s="107"/>
      <c r="D365" s="106"/>
      <c r="E365" s="120"/>
      <c r="F365" s="106"/>
      <c r="G365" s="105"/>
      <c r="H365" s="103"/>
      <c r="I365" s="154"/>
      <c r="J365" s="155"/>
      <c r="K365" s="100" t="str">
        <f t="shared" si="16"/>
        <v/>
      </c>
      <c r="L365" s="110" t="str">
        <f t="shared" si="17"/>
        <v/>
      </c>
      <c r="M365" s="160"/>
      <c r="N365" s="103"/>
      <c r="O365" s="99" t="str">
        <f t="shared" si="18"/>
        <v/>
      </c>
      <c r="P365" s="118" t="str">
        <f>IF(C365="Previous Years","Previous Years",IFERROR(DATE(YEAR(Setup!C$13),MONTH(DATEVALUE(C365&amp;" 1")),1),"No Data"))</f>
        <v>No Data</v>
      </c>
    </row>
    <row r="366" spans="1:16" ht="15" customHeight="1" x14ac:dyDescent="0.15">
      <c r="A366" s="102"/>
      <c r="B366" s="109"/>
      <c r="C366" s="107"/>
      <c r="D366" s="106"/>
      <c r="E366" s="120"/>
      <c r="F366" s="106"/>
      <c r="G366" s="105"/>
      <c r="H366" s="103"/>
      <c r="I366" s="154"/>
      <c r="J366" s="155"/>
      <c r="K366" s="100" t="str">
        <f t="shared" si="16"/>
        <v/>
      </c>
      <c r="L366" s="110" t="str">
        <f t="shared" si="17"/>
        <v/>
      </c>
      <c r="M366" s="160"/>
      <c r="N366" s="103"/>
      <c r="O366" s="99" t="str">
        <f t="shared" si="18"/>
        <v/>
      </c>
      <c r="P366" s="118" t="str">
        <f>IF(C366="Previous Years","Previous Years",IFERROR(DATE(YEAR(Setup!C$13),MONTH(DATEVALUE(C366&amp;" 1")),1),"No Data"))</f>
        <v>No Data</v>
      </c>
    </row>
    <row r="367" spans="1:16" ht="15" customHeight="1" x14ac:dyDescent="0.15">
      <c r="A367" s="102"/>
      <c r="B367" s="109"/>
      <c r="C367" s="107"/>
      <c r="D367" s="106"/>
      <c r="E367" s="120"/>
      <c r="F367" s="106"/>
      <c r="G367" s="105"/>
      <c r="H367" s="103"/>
      <c r="I367" s="154"/>
      <c r="J367" s="155"/>
      <c r="K367" s="100" t="str">
        <f t="shared" si="16"/>
        <v/>
      </c>
      <c r="L367" s="110" t="str">
        <f t="shared" si="17"/>
        <v/>
      </c>
      <c r="M367" s="160"/>
      <c r="N367" s="103"/>
      <c r="O367" s="99" t="str">
        <f t="shared" si="18"/>
        <v/>
      </c>
      <c r="P367" s="118" t="str">
        <f>IF(C367="Previous Years","Previous Years",IFERROR(DATE(YEAR(Setup!C$13),MONTH(DATEVALUE(C367&amp;" 1")),1),"No Data"))</f>
        <v>No Data</v>
      </c>
    </row>
    <row r="368" spans="1:16" ht="15" customHeight="1" x14ac:dyDescent="0.15">
      <c r="A368" s="102"/>
      <c r="B368" s="109"/>
      <c r="C368" s="107"/>
      <c r="D368" s="106"/>
      <c r="E368" s="120"/>
      <c r="F368" s="106"/>
      <c r="G368" s="105"/>
      <c r="H368" s="103"/>
      <c r="I368" s="154"/>
      <c r="J368" s="155"/>
      <c r="K368" s="100" t="str">
        <f t="shared" si="16"/>
        <v/>
      </c>
      <c r="L368" s="110" t="str">
        <f t="shared" si="17"/>
        <v/>
      </c>
      <c r="M368" s="160"/>
      <c r="N368" s="103"/>
      <c r="O368" s="99" t="str">
        <f t="shared" si="18"/>
        <v/>
      </c>
      <c r="P368" s="118" t="str">
        <f>IF(C368="Previous Years","Previous Years",IFERROR(DATE(YEAR(Setup!C$13),MONTH(DATEVALUE(C368&amp;" 1")),1),"No Data"))</f>
        <v>No Data</v>
      </c>
    </row>
    <row r="369" spans="1:16" ht="15" customHeight="1" x14ac:dyDescent="0.15">
      <c r="A369" s="102"/>
      <c r="B369" s="109"/>
      <c r="C369" s="107"/>
      <c r="D369" s="106"/>
      <c r="E369" s="120"/>
      <c r="F369" s="106"/>
      <c r="G369" s="105"/>
      <c r="H369" s="103"/>
      <c r="I369" s="154"/>
      <c r="J369" s="155"/>
      <c r="K369" s="100" t="str">
        <f t="shared" si="16"/>
        <v/>
      </c>
      <c r="L369" s="110" t="str">
        <f t="shared" si="17"/>
        <v/>
      </c>
      <c r="M369" s="160"/>
      <c r="N369" s="103"/>
      <c r="O369" s="99" t="str">
        <f t="shared" si="18"/>
        <v/>
      </c>
      <c r="P369" s="118" t="str">
        <f>IF(C369="Previous Years","Previous Years",IFERROR(DATE(YEAR(Setup!C$13),MONTH(DATEVALUE(C369&amp;" 1")),1),"No Data"))</f>
        <v>No Data</v>
      </c>
    </row>
    <row r="370" spans="1:16" ht="15" customHeight="1" x14ac:dyDescent="0.15">
      <c r="A370" s="102"/>
      <c r="B370" s="109"/>
      <c r="C370" s="107"/>
      <c r="D370" s="106"/>
      <c r="E370" s="120"/>
      <c r="F370" s="106"/>
      <c r="G370" s="105"/>
      <c r="H370" s="103"/>
      <c r="I370" s="154"/>
      <c r="J370" s="155"/>
      <c r="K370" s="100" t="str">
        <f t="shared" si="16"/>
        <v/>
      </c>
      <c r="L370" s="110" t="str">
        <f t="shared" si="17"/>
        <v/>
      </c>
      <c r="M370" s="160"/>
      <c r="N370" s="103"/>
      <c r="O370" s="99" t="str">
        <f t="shared" si="18"/>
        <v/>
      </c>
      <c r="P370" s="118" t="str">
        <f>IF(C370="Previous Years","Previous Years",IFERROR(DATE(YEAR(Setup!C$13),MONTH(DATEVALUE(C370&amp;" 1")),1),"No Data"))</f>
        <v>No Data</v>
      </c>
    </row>
    <row r="371" spans="1:16" ht="15" customHeight="1" x14ac:dyDescent="0.15">
      <c r="A371" s="102"/>
      <c r="B371" s="109"/>
      <c r="C371" s="107"/>
      <c r="D371" s="106"/>
      <c r="E371" s="120"/>
      <c r="F371" s="106"/>
      <c r="G371" s="105"/>
      <c r="H371" s="103"/>
      <c r="I371" s="154"/>
      <c r="J371" s="155"/>
      <c r="K371" s="100" t="str">
        <f t="shared" si="16"/>
        <v/>
      </c>
      <c r="L371" s="110" t="str">
        <f t="shared" si="17"/>
        <v/>
      </c>
      <c r="M371" s="160"/>
      <c r="N371" s="103"/>
      <c r="O371" s="99" t="str">
        <f t="shared" si="18"/>
        <v/>
      </c>
      <c r="P371" s="118" t="str">
        <f>IF(C371="Previous Years","Previous Years",IFERROR(DATE(YEAR(Setup!C$13),MONTH(DATEVALUE(C371&amp;" 1")),1),"No Data"))</f>
        <v>No Data</v>
      </c>
    </row>
    <row r="372" spans="1:16" ht="15" customHeight="1" x14ac:dyDescent="0.15">
      <c r="A372" s="102"/>
      <c r="B372" s="109"/>
      <c r="C372" s="107"/>
      <c r="D372" s="106"/>
      <c r="E372" s="120"/>
      <c r="F372" s="106"/>
      <c r="G372" s="105"/>
      <c r="H372" s="103"/>
      <c r="I372" s="154"/>
      <c r="J372" s="155"/>
      <c r="K372" s="100" t="str">
        <f t="shared" si="16"/>
        <v/>
      </c>
      <c r="L372" s="110" t="str">
        <f t="shared" si="17"/>
        <v/>
      </c>
      <c r="M372" s="160"/>
      <c r="N372" s="103"/>
      <c r="O372" s="99" t="str">
        <f t="shared" si="18"/>
        <v/>
      </c>
      <c r="P372" s="118" t="str">
        <f>IF(C372="Previous Years","Previous Years",IFERROR(DATE(YEAR(Setup!C$13),MONTH(DATEVALUE(C372&amp;" 1")),1),"No Data"))</f>
        <v>No Data</v>
      </c>
    </row>
    <row r="373" spans="1:16" ht="15" customHeight="1" x14ac:dyDescent="0.15">
      <c r="A373" s="102"/>
      <c r="B373" s="109"/>
      <c r="C373" s="107"/>
      <c r="D373" s="106"/>
      <c r="E373" s="120"/>
      <c r="F373" s="106"/>
      <c r="G373" s="105"/>
      <c r="H373" s="103"/>
      <c r="I373" s="154"/>
      <c r="J373" s="155"/>
      <c r="K373" s="100" t="str">
        <f t="shared" si="16"/>
        <v/>
      </c>
      <c r="L373" s="110" t="str">
        <f t="shared" si="17"/>
        <v/>
      </c>
      <c r="M373" s="160"/>
      <c r="N373" s="103"/>
      <c r="O373" s="99" t="str">
        <f t="shared" si="18"/>
        <v/>
      </c>
      <c r="P373" s="118" t="str">
        <f>IF(C373="Previous Years","Previous Years",IFERROR(DATE(YEAR(Setup!C$13),MONTH(DATEVALUE(C373&amp;" 1")),1),"No Data"))</f>
        <v>No Data</v>
      </c>
    </row>
    <row r="374" spans="1:16" ht="15" customHeight="1" x14ac:dyDescent="0.15">
      <c r="A374" s="102"/>
      <c r="B374" s="109"/>
      <c r="C374" s="107"/>
      <c r="D374" s="106"/>
      <c r="E374" s="120"/>
      <c r="F374" s="106"/>
      <c r="G374" s="105"/>
      <c r="H374" s="103"/>
      <c r="I374" s="154"/>
      <c r="J374" s="155"/>
      <c r="K374" s="100" t="str">
        <f t="shared" si="16"/>
        <v/>
      </c>
      <c r="L374" s="110" t="str">
        <f t="shared" si="17"/>
        <v/>
      </c>
      <c r="M374" s="160"/>
      <c r="N374" s="103"/>
      <c r="O374" s="99" t="str">
        <f t="shared" si="18"/>
        <v/>
      </c>
      <c r="P374" s="118" t="str">
        <f>IF(C374="Previous Years","Previous Years",IFERROR(DATE(YEAR(Setup!C$13),MONTH(DATEVALUE(C374&amp;" 1")),1),"No Data"))</f>
        <v>No Data</v>
      </c>
    </row>
    <row r="375" spans="1:16" ht="15" customHeight="1" x14ac:dyDescent="0.15">
      <c r="A375" s="102"/>
      <c r="B375" s="109"/>
      <c r="C375" s="107"/>
      <c r="D375" s="106"/>
      <c r="E375" s="120"/>
      <c r="F375" s="106"/>
      <c r="G375" s="105"/>
      <c r="H375" s="103"/>
      <c r="I375" s="154"/>
      <c r="J375" s="155"/>
      <c r="K375" s="100" t="str">
        <f t="shared" si="16"/>
        <v/>
      </c>
      <c r="L375" s="110" t="str">
        <f t="shared" si="17"/>
        <v/>
      </c>
      <c r="M375" s="160"/>
      <c r="N375" s="103"/>
      <c r="O375" s="99" t="str">
        <f t="shared" si="18"/>
        <v/>
      </c>
      <c r="P375" s="118" t="str">
        <f>IF(C375="Previous Years","Previous Years",IFERROR(DATE(YEAR(Setup!C$13),MONTH(DATEVALUE(C375&amp;" 1")),1),"No Data"))</f>
        <v>No Data</v>
      </c>
    </row>
    <row r="376" spans="1:16" ht="15" customHeight="1" x14ac:dyDescent="0.15">
      <c r="A376" s="102"/>
      <c r="B376" s="109"/>
      <c r="C376" s="107"/>
      <c r="D376" s="106"/>
      <c r="E376" s="120"/>
      <c r="F376" s="106"/>
      <c r="G376" s="105"/>
      <c r="H376" s="103"/>
      <c r="I376" s="154"/>
      <c r="J376" s="155"/>
      <c r="K376" s="100" t="str">
        <f t="shared" si="16"/>
        <v/>
      </c>
      <c r="L376" s="110" t="str">
        <f t="shared" si="17"/>
        <v/>
      </c>
      <c r="M376" s="160"/>
      <c r="N376" s="103"/>
      <c r="O376" s="99" t="str">
        <f t="shared" si="18"/>
        <v/>
      </c>
      <c r="P376" s="118" t="str">
        <f>IF(C376="Previous Years","Previous Years",IFERROR(DATE(YEAR(Setup!C$13),MONTH(DATEVALUE(C376&amp;" 1")),1),"No Data"))</f>
        <v>No Data</v>
      </c>
    </row>
    <row r="377" spans="1:16" ht="15" customHeight="1" x14ac:dyDescent="0.15">
      <c r="A377" s="102"/>
      <c r="B377" s="109"/>
      <c r="C377" s="107"/>
      <c r="D377" s="106"/>
      <c r="E377" s="120"/>
      <c r="F377" s="106"/>
      <c r="G377" s="105"/>
      <c r="H377" s="103"/>
      <c r="I377" s="154"/>
      <c r="J377" s="155"/>
      <c r="K377" s="100" t="str">
        <f t="shared" si="16"/>
        <v/>
      </c>
      <c r="L377" s="110" t="str">
        <f t="shared" si="17"/>
        <v/>
      </c>
      <c r="M377" s="160"/>
      <c r="N377" s="103"/>
      <c r="O377" s="99" t="str">
        <f t="shared" si="18"/>
        <v/>
      </c>
      <c r="P377" s="118" t="str">
        <f>IF(C377="Previous Years","Previous Years",IFERROR(DATE(YEAR(Setup!C$13),MONTH(DATEVALUE(C377&amp;" 1")),1),"No Data"))</f>
        <v>No Data</v>
      </c>
    </row>
    <row r="378" spans="1:16" ht="15" customHeight="1" x14ac:dyDescent="0.15">
      <c r="A378" s="102"/>
      <c r="B378" s="109"/>
      <c r="C378" s="107"/>
      <c r="D378" s="106"/>
      <c r="E378" s="120"/>
      <c r="F378" s="106"/>
      <c r="G378" s="105"/>
      <c r="H378" s="103"/>
      <c r="I378" s="154"/>
      <c r="J378" s="155"/>
      <c r="K378" s="100" t="str">
        <f t="shared" si="16"/>
        <v/>
      </c>
      <c r="L378" s="110" t="str">
        <f t="shared" si="17"/>
        <v/>
      </c>
      <c r="M378" s="160"/>
      <c r="N378" s="103"/>
      <c r="O378" s="99" t="str">
        <f t="shared" si="18"/>
        <v/>
      </c>
      <c r="P378" s="118" t="str">
        <f>IF(C378="Previous Years","Previous Years",IFERROR(DATE(YEAR(Setup!C$13),MONTH(DATEVALUE(C378&amp;" 1")),1),"No Data"))</f>
        <v>No Data</v>
      </c>
    </row>
    <row r="379" spans="1:16" ht="15" customHeight="1" x14ac:dyDescent="0.15">
      <c r="A379" s="102"/>
      <c r="B379" s="109"/>
      <c r="C379" s="107"/>
      <c r="D379" s="106"/>
      <c r="E379" s="120"/>
      <c r="F379" s="106"/>
      <c r="G379" s="105"/>
      <c r="H379" s="103"/>
      <c r="I379" s="154"/>
      <c r="J379" s="155"/>
      <c r="K379" s="100" t="str">
        <f t="shared" si="16"/>
        <v/>
      </c>
      <c r="L379" s="110" t="str">
        <f t="shared" si="17"/>
        <v/>
      </c>
      <c r="M379" s="160"/>
      <c r="N379" s="103"/>
      <c r="O379" s="99" t="str">
        <f t="shared" si="18"/>
        <v/>
      </c>
      <c r="P379" s="118" t="str">
        <f>IF(C379="Previous Years","Previous Years",IFERROR(DATE(YEAR(Setup!C$13),MONTH(DATEVALUE(C379&amp;" 1")),1),"No Data"))</f>
        <v>No Data</v>
      </c>
    </row>
    <row r="380" spans="1:16" ht="15" customHeight="1" x14ac:dyDescent="0.15">
      <c r="A380" s="102"/>
      <c r="B380" s="109"/>
      <c r="C380" s="107"/>
      <c r="D380" s="106"/>
      <c r="E380" s="120"/>
      <c r="F380" s="106"/>
      <c r="G380" s="105"/>
      <c r="H380" s="103"/>
      <c r="I380" s="154"/>
      <c r="J380" s="155"/>
      <c r="K380" s="100" t="str">
        <f t="shared" si="16"/>
        <v/>
      </c>
      <c r="L380" s="110" t="str">
        <f t="shared" si="17"/>
        <v/>
      </c>
      <c r="M380" s="160"/>
      <c r="N380" s="103"/>
      <c r="O380" s="99" t="str">
        <f t="shared" si="18"/>
        <v/>
      </c>
      <c r="P380" s="118" t="str">
        <f>IF(C380="Previous Years","Previous Years",IFERROR(DATE(YEAR(Setup!C$13),MONTH(DATEVALUE(C380&amp;" 1")),1),"No Data"))</f>
        <v>No Data</v>
      </c>
    </row>
    <row r="381" spans="1:16" ht="15" customHeight="1" x14ac:dyDescent="0.15">
      <c r="A381" s="102"/>
      <c r="B381" s="109"/>
      <c r="C381" s="107"/>
      <c r="D381" s="106"/>
      <c r="E381" s="120"/>
      <c r="F381" s="106"/>
      <c r="G381" s="105"/>
      <c r="H381" s="103"/>
      <c r="I381" s="154"/>
      <c r="J381" s="155"/>
      <c r="K381" s="100" t="str">
        <f t="shared" si="16"/>
        <v/>
      </c>
      <c r="L381" s="110" t="str">
        <f t="shared" si="17"/>
        <v/>
      </c>
      <c r="M381" s="160"/>
      <c r="N381" s="103"/>
      <c r="O381" s="99" t="str">
        <f t="shared" si="18"/>
        <v/>
      </c>
      <c r="P381" s="118" t="str">
        <f>IF(C381="Previous Years","Previous Years",IFERROR(DATE(YEAR(Setup!C$13),MONTH(DATEVALUE(C381&amp;" 1")),1),"No Data"))</f>
        <v>No Data</v>
      </c>
    </row>
    <row r="382" spans="1:16" ht="15" customHeight="1" x14ac:dyDescent="0.15">
      <c r="A382" s="102"/>
      <c r="B382" s="109"/>
      <c r="C382" s="107"/>
      <c r="D382" s="106"/>
      <c r="E382" s="120"/>
      <c r="F382" s="106"/>
      <c r="G382" s="105"/>
      <c r="H382" s="103"/>
      <c r="I382" s="154"/>
      <c r="J382" s="155"/>
      <c r="K382" s="100" t="str">
        <f t="shared" si="16"/>
        <v/>
      </c>
      <c r="L382" s="110" t="str">
        <f t="shared" si="17"/>
        <v/>
      </c>
      <c r="M382" s="160"/>
      <c r="N382" s="103"/>
      <c r="O382" s="99" t="str">
        <f t="shared" si="18"/>
        <v/>
      </c>
      <c r="P382" s="118" t="str">
        <f>IF(C382="Previous Years","Previous Years",IFERROR(DATE(YEAR(Setup!C$13),MONTH(DATEVALUE(C382&amp;" 1")),1),"No Data"))</f>
        <v>No Data</v>
      </c>
    </row>
    <row r="383" spans="1:16" ht="15" customHeight="1" x14ac:dyDescent="0.15">
      <c r="A383" s="102"/>
      <c r="B383" s="109"/>
      <c r="C383" s="107"/>
      <c r="D383" s="106"/>
      <c r="E383" s="120"/>
      <c r="F383" s="106"/>
      <c r="G383" s="105"/>
      <c r="H383" s="103"/>
      <c r="I383" s="154"/>
      <c r="J383" s="155"/>
      <c r="K383" s="100" t="str">
        <f t="shared" si="16"/>
        <v/>
      </c>
      <c r="L383" s="110" t="str">
        <f t="shared" si="17"/>
        <v/>
      </c>
      <c r="M383" s="160"/>
      <c r="N383" s="103"/>
      <c r="O383" s="99" t="str">
        <f t="shared" si="18"/>
        <v/>
      </c>
      <c r="P383" s="118" t="str">
        <f>IF(C383="Previous Years","Previous Years",IFERROR(DATE(YEAR(Setup!C$13),MONTH(DATEVALUE(C383&amp;" 1")),1),"No Data"))</f>
        <v>No Data</v>
      </c>
    </row>
    <row r="384" spans="1:16" ht="15" customHeight="1" x14ac:dyDescent="0.15">
      <c r="A384" s="102"/>
      <c r="B384" s="109"/>
      <c r="C384" s="107"/>
      <c r="D384" s="106"/>
      <c r="E384" s="120"/>
      <c r="F384" s="106"/>
      <c r="G384" s="105"/>
      <c r="H384" s="103"/>
      <c r="I384" s="154"/>
      <c r="J384" s="155"/>
      <c r="K384" s="100" t="str">
        <f t="shared" si="16"/>
        <v/>
      </c>
      <c r="L384" s="110" t="str">
        <f t="shared" si="17"/>
        <v/>
      </c>
      <c r="M384" s="160"/>
      <c r="N384" s="103"/>
      <c r="O384" s="99" t="str">
        <f t="shared" si="18"/>
        <v/>
      </c>
      <c r="P384" s="118" t="str">
        <f>IF(C384="Previous Years","Previous Years",IFERROR(DATE(YEAR(Setup!C$13),MONTH(DATEVALUE(C384&amp;" 1")),1),"No Data"))</f>
        <v>No Data</v>
      </c>
    </row>
    <row r="385" spans="1:16" ht="15" customHeight="1" x14ac:dyDescent="0.15">
      <c r="A385" s="102"/>
      <c r="B385" s="109"/>
      <c r="C385" s="107"/>
      <c r="D385" s="106"/>
      <c r="E385" s="120"/>
      <c r="F385" s="106"/>
      <c r="G385" s="105"/>
      <c r="H385" s="103"/>
      <c r="I385" s="154"/>
      <c r="J385" s="155"/>
      <c r="K385" s="100" t="str">
        <f t="shared" si="16"/>
        <v/>
      </c>
      <c r="L385" s="110" t="str">
        <f t="shared" si="17"/>
        <v/>
      </c>
      <c r="M385" s="160"/>
      <c r="N385" s="103"/>
      <c r="O385" s="99" t="str">
        <f t="shared" si="18"/>
        <v/>
      </c>
      <c r="P385" s="118" t="str">
        <f>IF(C385="Previous Years","Previous Years",IFERROR(DATE(YEAR(Setup!C$13),MONTH(DATEVALUE(C385&amp;" 1")),1),"No Data"))</f>
        <v>No Data</v>
      </c>
    </row>
    <row r="386" spans="1:16" ht="15" customHeight="1" x14ac:dyDescent="0.15">
      <c r="A386" s="102"/>
      <c r="B386" s="109"/>
      <c r="C386" s="107"/>
      <c r="D386" s="106"/>
      <c r="E386" s="120"/>
      <c r="F386" s="106"/>
      <c r="G386" s="105"/>
      <c r="H386" s="103"/>
      <c r="I386" s="154"/>
      <c r="J386" s="155"/>
      <c r="K386" s="100" t="str">
        <f t="shared" si="16"/>
        <v/>
      </c>
      <c r="L386" s="110" t="str">
        <f t="shared" si="17"/>
        <v/>
      </c>
      <c r="M386" s="160"/>
      <c r="N386" s="103"/>
      <c r="O386" s="99" t="str">
        <f t="shared" si="18"/>
        <v/>
      </c>
      <c r="P386" s="118" t="str">
        <f>IF(C386="Previous Years","Previous Years",IFERROR(DATE(YEAR(Setup!C$13),MONTH(DATEVALUE(C386&amp;" 1")),1),"No Data"))</f>
        <v>No Data</v>
      </c>
    </row>
    <row r="387" spans="1:16" ht="15" customHeight="1" x14ac:dyDescent="0.15">
      <c r="A387" s="102"/>
      <c r="B387" s="109"/>
      <c r="C387" s="107"/>
      <c r="D387" s="106"/>
      <c r="E387" s="120"/>
      <c r="F387" s="106"/>
      <c r="G387" s="105"/>
      <c r="H387" s="103"/>
      <c r="I387" s="154"/>
      <c r="J387" s="155"/>
      <c r="K387" s="100" t="str">
        <f t="shared" si="16"/>
        <v/>
      </c>
      <c r="L387" s="110" t="str">
        <f t="shared" si="17"/>
        <v/>
      </c>
      <c r="M387" s="160"/>
      <c r="N387" s="103"/>
      <c r="O387" s="99" t="str">
        <f t="shared" si="18"/>
        <v/>
      </c>
      <c r="P387" s="118" t="str">
        <f>IF(C387="Previous Years","Previous Years",IFERROR(DATE(YEAR(Setup!C$13),MONTH(DATEVALUE(C387&amp;" 1")),1),"No Data"))</f>
        <v>No Data</v>
      </c>
    </row>
    <row r="388" spans="1:16" ht="15" customHeight="1" x14ac:dyDescent="0.15">
      <c r="A388" s="102"/>
      <c r="B388" s="109"/>
      <c r="C388" s="107"/>
      <c r="D388" s="106"/>
      <c r="E388" s="120"/>
      <c r="F388" s="106"/>
      <c r="G388" s="105"/>
      <c r="H388" s="103"/>
      <c r="I388" s="154"/>
      <c r="J388" s="155"/>
      <c r="K388" s="100" t="str">
        <f t="shared" ref="K388:K451" si="19">IFERROR(IF(AND(I388="",J388=""),"",IF(J388&gt;0,J388,I388/H388)),"")</f>
        <v/>
      </c>
      <c r="L388" s="110" t="str">
        <f t="shared" ref="L388:L451" si="20">IF(AND(I388="",J388=""),"",IF(I388&lt;&gt;0,I388,H388*J388))</f>
        <v/>
      </c>
      <c r="M388" s="160"/>
      <c r="N388" s="103"/>
      <c r="O388" s="99" t="str">
        <f t="shared" ref="O388:O451" si="21">IFERROR(IF(L388="","",N388/L388),0)</f>
        <v/>
      </c>
      <c r="P388" s="118" t="str">
        <f>IF(C388="Previous Years","Previous Years",IFERROR(DATE(YEAR(Setup!C$13),MONTH(DATEVALUE(C388&amp;" 1")),1),"No Data"))</f>
        <v>No Data</v>
      </c>
    </row>
    <row r="389" spans="1:16" ht="15" customHeight="1" x14ac:dyDescent="0.15">
      <c r="A389" s="102"/>
      <c r="B389" s="109"/>
      <c r="C389" s="107"/>
      <c r="D389" s="106"/>
      <c r="E389" s="120"/>
      <c r="F389" s="106"/>
      <c r="G389" s="105"/>
      <c r="H389" s="103"/>
      <c r="I389" s="154"/>
      <c r="J389" s="155"/>
      <c r="K389" s="100" t="str">
        <f t="shared" si="19"/>
        <v/>
      </c>
      <c r="L389" s="110" t="str">
        <f t="shared" si="20"/>
        <v/>
      </c>
      <c r="M389" s="160"/>
      <c r="N389" s="103"/>
      <c r="O389" s="99" t="str">
        <f t="shared" si="21"/>
        <v/>
      </c>
      <c r="P389" s="118" t="str">
        <f>IF(C389="Previous Years","Previous Years",IFERROR(DATE(YEAR(Setup!C$13),MONTH(DATEVALUE(C389&amp;" 1")),1),"No Data"))</f>
        <v>No Data</v>
      </c>
    </row>
    <row r="390" spans="1:16" ht="15" customHeight="1" x14ac:dyDescent="0.15">
      <c r="A390" s="102"/>
      <c r="B390" s="109"/>
      <c r="C390" s="107"/>
      <c r="D390" s="106"/>
      <c r="E390" s="120"/>
      <c r="F390" s="106"/>
      <c r="G390" s="105"/>
      <c r="H390" s="103"/>
      <c r="I390" s="154"/>
      <c r="J390" s="155"/>
      <c r="K390" s="100" t="str">
        <f t="shared" si="19"/>
        <v/>
      </c>
      <c r="L390" s="110" t="str">
        <f t="shared" si="20"/>
        <v/>
      </c>
      <c r="M390" s="160"/>
      <c r="N390" s="103"/>
      <c r="O390" s="99" t="str">
        <f t="shared" si="21"/>
        <v/>
      </c>
      <c r="P390" s="118" t="str">
        <f>IF(C390="Previous Years","Previous Years",IFERROR(DATE(YEAR(Setup!C$13),MONTH(DATEVALUE(C390&amp;" 1")),1),"No Data"))</f>
        <v>No Data</v>
      </c>
    </row>
    <row r="391" spans="1:16" ht="15" customHeight="1" x14ac:dyDescent="0.15">
      <c r="A391" s="102"/>
      <c r="B391" s="109"/>
      <c r="C391" s="107"/>
      <c r="D391" s="106"/>
      <c r="E391" s="120"/>
      <c r="F391" s="106"/>
      <c r="G391" s="105"/>
      <c r="H391" s="103"/>
      <c r="I391" s="154"/>
      <c r="J391" s="155"/>
      <c r="K391" s="100" t="str">
        <f t="shared" si="19"/>
        <v/>
      </c>
      <c r="L391" s="110" t="str">
        <f t="shared" si="20"/>
        <v/>
      </c>
      <c r="M391" s="160"/>
      <c r="N391" s="103"/>
      <c r="O391" s="99" t="str">
        <f t="shared" si="21"/>
        <v/>
      </c>
      <c r="P391" s="118" t="str">
        <f>IF(C391="Previous Years","Previous Years",IFERROR(DATE(YEAR(Setup!C$13),MONTH(DATEVALUE(C391&amp;" 1")),1),"No Data"))</f>
        <v>No Data</v>
      </c>
    </row>
    <row r="392" spans="1:16" ht="15" customHeight="1" x14ac:dyDescent="0.15">
      <c r="A392" s="102"/>
      <c r="B392" s="109"/>
      <c r="C392" s="107"/>
      <c r="D392" s="106"/>
      <c r="E392" s="120"/>
      <c r="F392" s="106"/>
      <c r="G392" s="105"/>
      <c r="H392" s="103"/>
      <c r="I392" s="154"/>
      <c r="J392" s="155"/>
      <c r="K392" s="100" t="str">
        <f t="shared" si="19"/>
        <v/>
      </c>
      <c r="L392" s="110" t="str">
        <f t="shared" si="20"/>
        <v/>
      </c>
      <c r="M392" s="160"/>
      <c r="N392" s="103"/>
      <c r="O392" s="99" t="str">
        <f t="shared" si="21"/>
        <v/>
      </c>
      <c r="P392" s="118" t="str">
        <f>IF(C392="Previous Years","Previous Years",IFERROR(DATE(YEAR(Setup!C$13),MONTH(DATEVALUE(C392&amp;" 1")),1),"No Data"))</f>
        <v>No Data</v>
      </c>
    </row>
    <row r="393" spans="1:16" ht="15" customHeight="1" x14ac:dyDescent="0.15">
      <c r="A393" s="102"/>
      <c r="B393" s="109"/>
      <c r="C393" s="107"/>
      <c r="D393" s="106"/>
      <c r="E393" s="120"/>
      <c r="F393" s="106"/>
      <c r="G393" s="105"/>
      <c r="H393" s="103"/>
      <c r="I393" s="154"/>
      <c r="J393" s="155"/>
      <c r="K393" s="100" t="str">
        <f t="shared" si="19"/>
        <v/>
      </c>
      <c r="L393" s="110" t="str">
        <f t="shared" si="20"/>
        <v/>
      </c>
      <c r="M393" s="160"/>
      <c r="N393" s="103"/>
      <c r="O393" s="99" t="str">
        <f t="shared" si="21"/>
        <v/>
      </c>
      <c r="P393" s="118" t="str">
        <f>IF(C393="Previous Years","Previous Years",IFERROR(DATE(YEAR(Setup!C$13),MONTH(DATEVALUE(C393&amp;" 1")),1),"No Data"))</f>
        <v>No Data</v>
      </c>
    </row>
    <row r="394" spans="1:16" ht="15" customHeight="1" x14ac:dyDescent="0.15">
      <c r="A394" s="102"/>
      <c r="B394" s="109"/>
      <c r="C394" s="107"/>
      <c r="D394" s="106"/>
      <c r="E394" s="120"/>
      <c r="F394" s="106"/>
      <c r="G394" s="105"/>
      <c r="H394" s="103"/>
      <c r="I394" s="154"/>
      <c r="J394" s="155"/>
      <c r="K394" s="100" t="str">
        <f t="shared" si="19"/>
        <v/>
      </c>
      <c r="L394" s="110" t="str">
        <f t="shared" si="20"/>
        <v/>
      </c>
      <c r="M394" s="160"/>
      <c r="N394" s="103"/>
      <c r="O394" s="99" t="str">
        <f t="shared" si="21"/>
        <v/>
      </c>
      <c r="P394" s="118" t="str">
        <f>IF(C394="Previous Years","Previous Years",IFERROR(DATE(YEAR(Setup!C$13),MONTH(DATEVALUE(C394&amp;" 1")),1),"No Data"))</f>
        <v>No Data</v>
      </c>
    </row>
    <row r="395" spans="1:16" ht="15" customHeight="1" x14ac:dyDescent="0.15">
      <c r="A395" s="102"/>
      <c r="B395" s="109"/>
      <c r="C395" s="107"/>
      <c r="D395" s="106"/>
      <c r="E395" s="120"/>
      <c r="F395" s="106"/>
      <c r="G395" s="105"/>
      <c r="H395" s="103"/>
      <c r="I395" s="154"/>
      <c r="J395" s="155"/>
      <c r="K395" s="100" t="str">
        <f t="shared" si="19"/>
        <v/>
      </c>
      <c r="L395" s="110" t="str">
        <f t="shared" si="20"/>
        <v/>
      </c>
      <c r="M395" s="160"/>
      <c r="N395" s="103"/>
      <c r="O395" s="99" t="str">
        <f t="shared" si="21"/>
        <v/>
      </c>
      <c r="P395" s="118" t="str">
        <f>IF(C395="Previous Years","Previous Years",IFERROR(DATE(YEAR(Setup!C$13),MONTH(DATEVALUE(C395&amp;" 1")),1),"No Data"))</f>
        <v>No Data</v>
      </c>
    </row>
    <row r="396" spans="1:16" ht="15" customHeight="1" x14ac:dyDescent="0.15">
      <c r="A396" s="102"/>
      <c r="B396" s="109"/>
      <c r="C396" s="107"/>
      <c r="D396" s="106"/>
      <c r="E396" s="120"/>
      <c r="F396" s="106"/>
      <c r="G396" s="105"/>
      <c r="H396" s="103"/>
      <c r="I396" s="154"/>
      <c r="J396" s="155"/>
      <c r="K396" s="100" t="str">
        <f t="shared" si="19"/>
        <v/>
      </c>
      <c r="L396" s="110" t="str">
        <f t="shared" si="20"/>
        <v/>
      </c>
      <c r="M396" s="160"/>
      <c r="N396" s="103"/>
      <c r="O396" s="99" t="str">
        <f t="shared" si="21"/>
        <v/>
      </c>
      <c r="P396" s="118" t="str">
        <f>IF(C396="Previous Years","Previous Years",IFERROR(DATE(YEAR(Setup!C$13),MONTH(DATEVALUE(C396&amp;" 1")),1),"No Data"))</f>
        <v>No Data</v>
      </c>
    </row>
    <row r="397" spans="1:16" ht="15" customHeight="1" x14ac:dyDescent="0.15">
      <c r="A397" s="102"/>
      <c r="B397" s="109"/>
      <c r="C397" s="107"/>
      <c r="D397" s="106"/>
      <c r="E397" s="120"/>
      <c r="F397" s="106"/>
      <c r="G397" s="105"/>
      <c r="H397" s="103"/>
      <c r="I397" s="154"/>
      <c r="J397" s="155"/>
      <c r="K397" s="100" t="str">
        <f t="shared" si="19"/>
        <v/>
      </c>
      <c r="L397" s="110" t="str">
        <f t="shared" si="20"/>
        <v/>
      </c>
      <c r="M397" s="160"/>
      <c r="N397" s="103"/>
      <c r="O397" s="99" t="str">
        <f t="shared" si="21"/>
        <v/>
      </c>
      <c r="P397" s="118" t="str">
        <f>IF(C397="Previous Years","Previous Years",IFERROR(DATE(YEAR(Setup!C$13),MONTH(DATEVALUE(C397&amp;" 1")),1),"No Data"))</f>
        <v>No Data</v>
      </c>
    </row>
    <row r="398" spans="1:16" ht="15" customHeight="1" x14ac:dyDescent="0.15">
      <c r="A398" s="102"/>
      <c r="B398" s="109"/>
      <c r="C398" s="107"/>
      <c r="D398" s="106"/>
      <c r="E398" s="120"/>
      <c r="F398" s="106"/>
      <c r="G398" s="105"/>
      <c r="H398" s="103"/>
      <c r="I398" s="154"/>
      <c r="J398" s="155"/>
      <c r="K398" s="100" t="str">
        <f t="shared" si="19"/>
        <v/>
      </c>
      <c r="L398" s="110" t="str">
        <f t="shared" si="20"/>
        <v/>
      </c>
      <c r="M398" s="160"/>
      <c r="N398" s="103"/>
      <c r="O398" s="99" t="str">
        <f t="shared" si="21"/>
        <v/>
      </c>
      <c r="P398" s="118" t="str">
        <f>IF(C398="Previous Years","Previous Years",IFERROR(DATE(YEAR(Setup!C$13),MONTH(DATEVALUE(C398&amp;" 1")),1),"No Data"))</f>
        <v>No Data</v>
      </c>
    </row>
    <row r="399" spans="1:16" ht="15" customHeight="1" x14ac:dyDescent="0.15">
      <c r="A399" s="102"/>
      <c r="B399" s="109"/>
      <c r="C399" s="107"/>
      <c r="D399" s="106"/>
      <c r="E399" s="120"/>
      <c r="F399" s="106"/>
      <c r="G399" s="105"/>
      <c r="H399" s="103"/>
      <c r="I399" s="154"/>
      <c r="J399" s="155"/>
      <c r="K399" s="100" t="str">
        <f t="shared" si="19"/>
        <v/>
      </c>
      <c r="L399" s="110" t="str">
        <f t="shared" si="20"/>
        <v/>
      </c>
      <c r="M399" s="160"/>
      <c r="N399" s="103"/>
      <c r="O399" s="99" t="str">
        <f t="shared" si="21"/>
        <v/>
      </c>
      <c r="P399" s="118" t="str">
        <f>IF(C399="Previous Years","Previous Years",IFERROR(DATE(YEAR(Setup!C$13),MONTH(DATEVALUE(C399&amp;" 1")),1),"No Data"))</f>
        <v>No Data</v>
      </c>
    </row>
    <row r="400" spans="1:16" ht="15" customHeight="1" x14ac:dyDescent="0.15">
      <c r="A400" s="102"/>
      <c r="B400" s="109"/>
      <c r="C400" s="107"/>
      <c r="D400" s="106"/>
      <c r="E400" s="120"/>
      <c r="F400" s="106"/>
      <c r="G400" s="105"/>
      <c r="H400" s="103"/>
      <c r="I400" s="154"/>
      <c r="J400" s="155"/>
      <c r="K400" s="100" t="str">
        <f t="shared" si="19"/>
        <v/>
      </c>
      <c r="L400" s="110" t="str">
        <f t="shared" si="20"/>
        <v/>
      </c>
      <c r="M400" s="160"/>
      <c r="N400" s="103"/>
      <c r="O400" s="99" t="str">
        <f t="shared" si="21"/>
        <v/>
      </c>
      <c r="P400" s="118" t="str">
        <f>IF(C400="Previous Years","Previous Years",IFERROR(DATE(YEAR(Setup!C$13),MONTH(DATEVALUE(C400&amp;" 1")),1),"No Data"))</f>
        <v>No Data</v>
      </c>
    </row>
    <row r="401" spans="1:16" ht="15" customHeight="1" x14ac:dyDescent="0.15">
      <c r="A401" s="102"/>
      <c r="B401" s="109"/>
      <c r="C401" s="107"/>
      <c r="D401" s="106"/>
      <c r="E401" s="120"/>
      <c r="F401" s="106"/>
      <c r="G401" s="105"/>
      <c r="H401" s="103"/>
      <c r="I401" s="154"/>
      <c r="J401" s="155"/>
      <c r="K401" s="100" t="str">
        <f t="shared" si="19"/>
        <v/>
      </c>
      <c r="L401" s="110" t="str">
        <f t="shared" si="20"/>
        <v/>
      </c>
      <c r="M401" s="160"/>
      <c r="N401" s="103"/>
      <c r="O401" s="99" t="str">
        <f t="shared" si="21"/>
        <v/>
      </c>
      <c r="P401" s="118" t="str">
        <f>IF(C401="Previous Years","Previous Years",IFERROR(DATE(YEAR(Setup!C$13),MONTH(DATEVALUE(C401&amp;" 1")),1),"No Data"))</f>
        <v>No Data</v>
      </c>
    </row>
    <row r="402" spans="1:16" ht="15" customHeight="1" x14ac:dyDescent="0.15">
      <c r="A402" s="102"/>
      <c r="B402" s="109"/>
      <c r="C402" s="107"/>
      <c r="D402" s="106"/>
      <c r="E402" s="120"/>
      <c r="F402" s="106"/>
      <c r="G402" s="105"/>
      <c r="H402" s="103"/>
      <c r="I402" s="154"/>
      <c r="J402" s="155"/>
      <c r="K402" s="100" t="str">
        <f t="shared" si="19"/>
        <v/>
      </c>
      <c r="L402" s="110" t="str">
        <f t="shared" si="20"/>
        <v/>
      </c>
      <c r="M402" s="160"/>
      <c r="N402" s="103"/>
      <c r="O402" s="99" t="str">
        <f t="shared" si="21"/>
        <v/>
      </c>
      <c r="P402" s="118" t="str">
        <f>IF(C402="Previous Years","Previous Years",IFERROR(DATE(YEAR(Setup!C$13),MONTH(DATEVALUE(C402&amp;" 1")),1),"No Data"))</f>
        <v>No Data</v>
      </c>
    </row>
    <row r="403" spans="1:16" ht="15" customHeight="1" x14ac:dyDescent="0.15">
      <c r="A403" s="102"/>
      <c r="B403" s="109"/>
      <c r="C403" s="107"/>
      <c r="D403" s="106"/>
      <c r="E403" s="120"/>
      <c r="F403" s="106"/>
      <c r="G403" s="105"/>
      <c r="H403" s="103"/>
      <c r="I403" s="154"/>
      <c r="J403" s="155"/>
      <c r="K403" s="100" t="str">
        <f t="shared" si="19"/>
        <v/>
      </c>
      <c r="L403" s="110" t="str">
        <f t="shared" si="20"/>
        <v/>
      </c>
      <c r="M403" s="160"/>
      <c r="N403" s="103"/>
      <c r="O403" s="99" t="str">
        <f t="shared" si="21"/>
        <v/>
      </c>
      <c r="P403" s="118" t="str">
        <f>IF(C403="Previous Years","Previous Years",IFERROR(DATE(YEAR(Setup!C$13),MONTH(DATEVALUE(C403&amp;" 1")),1),"No Data"))</f>
        <v>No Data</v>
      </c>
    </row>
    <row r="404" spans="1:16" ht="15" customHeight="1" x14ac:dyDescent="0.15">
      <c r="A404" s="102"/>
      <c r="B404" s="109"/>
      <c r="C404" s="107"/>
      <c r="D404" s="106"/>
      <c r="E404" s="120"/>
      <c r="F404" s="106"/>
      <c r="G404" s="105"/>
      <c r="H404" s="103"/>
      <c r="I404" s="154"/>
      <c r="J404" s="155"/>
      <c r="K404" s="100" t="str">
        <f t="shared" si="19"/>
        <v/>
      </c>
      <c r="L404" s="110" t="str">
        <f t="shared" si="20"/>
        <v/>
      </c>
      <c r="M404" s="160"/>
      <c r="N404" s="103"/>
      <c r="O404" s="99" t="str">
        <f t="shared" si="21"/>
        <v/>
      </c>
      <c r="P404" s="118" t="str">
        <f>IF(C404="Previous Years","Previous Years",IFERROR(DATE(YEAR(Setup!C$13),MONTH(DATEVALUE(C404&amp;" 1")),1),"No Data"))</f>
        <v>No Data</v>
      </c>
    </row>
    <row r="405" spans="1:16" ht="15" customHeight="1" x14ac:dyDescent="0.15">
      <c r="A405" s="102"/>
      <c r="B405" s="109"/>
      <c r="C405" s="107"/>
      <c r="D405" s="106"/>
      <c r="E405" s="120"/>
      <c r="F405" s="106"/>
      <c r="G405" s="105"/>
      <c r="H405" s="103"/>
      <c r="I405" s="154"/>
      <c r="J405" s="155"/>
      <c r="K405" s="100" t="str">
        <f t="shared" si="19"/>
        <v/>
      </c>
      <c r="L405" s="110" t="str">
        <f t="shared" si="20"/>
        <v/>
      </c>
      <c r="M405" s="160"/>
      <c r="N405" s="103"/>
      <c r="O405" s="99" t="str">
        <f t="shared" si="21"/>
        <v/>
      </c>
      <c r="P405" s="118" t="str">
        <f>IF(C405="Previous Years","Previous Years",IFERROR(DATE(YEAR(Setup!C$13),MONTH(DATEVALUE(C405&amp;" 1")),1),"No Data"))</f>
        <v>No Data</v>
      </c>
    </row>
    <row r="406" spans="1:16" ht="15" customHeight="1" x14ac:dyDescent="0.15">
      <c r="A406" s="102"/>
      <c r="B406" s="109"/>
      <c r="C406" s="107"/>
      <c r="D406" s="106"/>
      <c r="E406" s="120"/>
      <c r="F406" s="106"/>
      <c r="G406" s="105"/>
      <c r="H406" s="103"/>
      <c r="I406" s="154"/>
      <c r="J406" s="155"/>
      <c r="K406" s="100" t="str">
        <f t="shared" si="19"/>
        <v/>
      </c>
      <c r="L406" s="110" t="str">
        <f t="shared" si="20"/>
        <v/>
      </c>
      <c r="M406" s="160"/>
      <c r="N406" s="103"/>
      <c r="O406" s="99" t="str">
        <f t="shared" si="21"/>
        <v/>
      </c>
      <c r="P406" s="118" t="str">
        <f>IF(C406="Previous Years","Previous Years",IFERROR(DATE(YEAR(Setup!C$13),MONTH(DATEVALUE(C406&amp;" 1")),1),"No Data"))</f>
        <v>No Data</v>
      </c>
    </row>
    <row r="407" spans="1:16" ht="15" customHeight="1" x14ac:dyDescent="0.15">
      <c r="A407" s="102"/>
      <c r="B407" s="109"/>
      <c r="C407" s="107"/>
      <c r="D407" s="106"/>
      <c r="E407" s="120"/>
      <c r="F407" s="106"/>
      <c r="G407" s="105"/>
      <c r="H407" s="103"/>
      <c r="I407" s="154"/>
      <c r="J407" s="155"/>
      <c r="K407" s="100" t="str">
        <f t="shared" si="19"/>
        <v/>
      </c>
      <c r="L407" s="110" t="str">
        <f t="shared" si="20"/>
        <v/>
      </c>
      <c r="M407" s="160"/>
      <c r="N407" s="103"/>
      <c r="O407" s="99" t="str">
        <f t="shared" si="21"/>
        <v/>
      </c>
      <c r="P407" s="118" t="str">
        <f>IF(C407="Previous Years","Previous Years",IFERROR(DATE(YEAR(Setup!C$13),MONTH(DATEVALUE(C407&amp;" 1")),1),"No Data"))</f>
        <v>No Data</v>
      </c>
    </row>
    <row r="408" spans="1:16" ht="15" customHeight="1" x14ac:dyDescent="0.15">
      <c r="A408" s="102"/>
      <c r="B408" s="109"/>
      <c r="C408" s="107"/>
      <c r="D408" s="106"/>
      <c r="E408" s="120"/>
      <c r="F408" s="106"/>
      <c r="G408" s="105"/>
      <c r="H408" s="103"/>
      <c r="I408" s="154"/>
      <c r="J408" s="155"/>
      <c r="K408" s="100" t="str">
        <f t="shared" si="19"/>
        <v/>
      </c>
      <c r="L408" s="110" t="str">
        <f t="shared" si="20"/>
        <v/>
      </c>
      <c r="M408" s="160"/>
      <c r="N408" s="103"/>
      <c r="O408" s="99" t="str">
        <f t="shared" si="21"/>
        <v/>
      </c>
      <c r="P408" s="118" t="str">
        <f>IF(C408="Previous Years","Previous Years",IFERROR(DATE(YEAR(Setup!C$13),MONTH(DATEVALUE(C408&amp;" 1")),1),"No Data"))</f>
        <v>No Data</v>
      </c>
    </row>
    <row r="409" spans="1:16" ht="15" customHeight="1" x14ac:dyDescent="0.15">
      <c r="A409" s="102"/>
      <c r="B409" s="109"/>
      <c r="C409" s="107"/>
      <c r="D409" s="106"/>
      <c r="E409" s="120"/>
      <c r="F409" s="106"/>
      <c r="G409" s="105"/>
      <c r="H409" s="103"/>
      <c r="I409" s="154"/>
      <c r="J409" s="155"/>
      <c r="K409" s="100" t="str">
        <f t="shared" si="19"/>
        <v/>
      </c>
      <c r="L409" s="110" t="str">
        <f t="shared" si="20"/>
        <v/>
      </c>
      <c r="M409" s="160"/>
      <c r="N409" s="103"/>
      <c r="O409" s="99" t="str">
        <f t="shared" si="21"/>
        <v/>
      </c>
      <c r="P409" s="118" t="str">
        <f>IF(C409="Previous Years","Previous Years",IFERROR(DATE(YEAR(Setup!C$13),MONTH(DATEVALUE(C409&amp;" 1")),1),"No Data"))</f>
        <v>No Data</v>
      </c>
    </row>
    <row r="410" spans="1:16" ht="15" customHeight="1" x14ac:dyDescent="0.15">
      <c r="A410" s="102"/>
      <c r="B410" s="109"/>
      <c r="C410" s="107"/>
      <c r="D410" s="106"/>
      <c r="E410" s="120"/>
      <c r="F410" s="106"/>
      <c r="G410" s="105"/>
      <c r="H410" s="103"/>
      <c r="I410" s="154"/>
      <c r="J410" s="155"/>
      <c r="K410" s="100" t="str">
        <f t="shared" si="19"/>
        <v/>
      </c>
      <c r="L410" s="110" t="str">
        <f t="shared" si="20"/>
        <v/>
      </c>
      <c r="M410" s="160"/>
      <c r="N410" s="103"/>
      <c r="O410" s="99" t="str">
        <f t="shared" si="21"/>
        <v/>
      </c>
      <c r="P410" s="118" t="str">
        <f>IF(C410="Previous Years","Previous Years",IFERROR(DATE(YEAR(Setup!C$13),MONTH(DATEVALUE(C410&amp;" 1")),1),"No Data"))</f>
        <v>No Data</v>
      </c>
    </row>
    <row r="411" spans="1:16" ht="15" customHeight="1" x14ac:dyDescent="0.15">
      <c r="A411" s="102"/>
      <c r="B411" s="109"/>
      <c r="C411" s="107"/>
      <c r="D411" s="106"/>
      <c r="E411" s="120"/>
      <c r="F411" s="106"/>
      <c r="G411" s="105"/>
      <c r="H411" s="103"/>
      <c r="I411" s="154"/>
      <c r="J411" s="155"/>
      <c r="K411" s="100" t="str">
        <f t="shared" si="19"/>
        <v/>
      </c>
      <c r="L411" s="110" t="str">
        <f t="shared" si="20"/>
        <v/>
      </c>
      <c r="M411" s="160"/>
      <c r="N411" s="103"/>
      <c r="O411" s="99" t="str">
        <f t="shared" si="21"/>
        <v/>
      </c>
      <c r="P411" s="118" t="str">
        <f>IF(C411="Previous Years","Previous Years",IFERROR(DATE(YEAR(Setup!C$13),MONTH(DATEVALUE(C411&amp;" 1")),1),"No Data"))</f>
        <v>No Data</v>
      </c>
    </row>
    <row r="412" spans="1:16" ht="15" customHeight="1" x14ac:dyDescent="0.15">
      <c r="A412" s="102"/>
      <c r="B412" s="109"/>
      <c r="C412" s="107"/>
      <c r="D412" s="106"/>
      <c r="E412" s="120"/>
      <c r="F412" s="106"/>
      <c r="G412" s="105"/>
      <c r="H412" s="103"/>
      <c r="I412" s="154"/>
      <c r="J412" s="155"/>
      <c r="K412" s="100" t="str">
        <f t="shared" si="19"/>
        <v/>
      </c>
      <c r="L412" s="110" t="str">
        <f t="shared" si="20"/>
        <v/>
      </c>
      <c r="M412" s="160"/>
      <c r="N412" s="103"/>
      <c r="O412" s="99" t="str">
        <f t="shared" si="21"/>
        <v/>
      </c>
      <c r="P412" s="118" t="str">
        <f>IF(C412="Previous Years","Previous Years",IFERROR(DATE(YEAR(Setup!C$13),MONTH(DATEVALUE(C412&amp;" 1")),1),"No Data"))</f>
        <v>No Data</v>
      </c>
    </row>
    <row r="413" spans="1:16" ht="15" customHeight="1" x14ac:dyDescent="0.15">
      <c r="A413" s="102"/>
      <c r="B413" s="109"/>
      <c r="C413" s="107"/>
      <c r="D413" s="106"/>
      <c r="E413" s="120"/>
      <c r="F413" s="106"/>
      <c r="G413" s="105"/>
      <c r="H413" s="103"/>
      <c r="I413" s="154"/>
      <c r="J413" s="155"/>
      <c r="K413" s="100" t="str">
        <f t="shared" si="19"/>
        <v/>
      </c>
      <c r="L413" s="110" t="str">
        <f t="shared" si="20"/>
        <v/>
      </c>
      <c r="M413" s="160"/>
      <c r="N413" s="103"/>
      <c r="O413" s="99" t="str">
        <f t="shared" si="21"/>
        <v/>
      </c>
      <c r="P413" s="118" t="str">
        <f>IF(C413="Previous Years","Previous Years",IFERROR(DATE(YEAR(Setup!C$13),MONTH(DATEVALUE(C413&amp;" 1")),1),"No Data"))</f>
        <v>No Data</v>
      </c>
    </row>
    <row r="414" spans="1:16" ht="15" customHeight="1" x14ac:dyDescent="0.15">
      <c r="A414" s="102"/>
      <c r="B414" s="109"/>
      <c r="C414" s="107"/>
      <c r="D414" s="106"/>
      <c r="E414" s="120"/>
      <c r="F414" s="106"/>
      <c r="G414" s="105"/>
      <c r="H414" s="103"/>
      <c r="I414" s="154"/>
      <c r="J414" s="155"/>
      <c r="K414" s="100" t="str">
        <f t="shared" si="19"/>
        <v/>
      </c>
      <c r="L414" s="110" t="str">
        <f t="shared" si="20"/>
        <v/>
      </c>
      <c r="M414" s="160"/>
      <c r="N414" s="103"/>
      <c r="O414" s="99" t="str">
        <f t="shared" si="21"/>
        <v/>
      </c>
      <c r="P414" s="118" t="str">
        <f>IF(C414="Previous Years","Previous Years",IFERROR(DATE(YEAR(Setup!C$13),MONTH(DATEVALUE(C414&amp;" 1")),1),"No Data"))</f>
        <v>No Data</v>
      </c>
    </row>
    <row r="415" spans="1:16" ht="15" customHeight="1" x14ac:dyDescent="0.15">
      <c r="A415" s="102"/>
      <c r="B415" s="109"/>
      <c r="C415" s="107"/>
      <c r="D415" s="106"/>
      <c r="E415" s="120"/>
      <c r="F415" s="106"/>
      <c r="G415" s="105"/>
      <c r="H415" s="103"/>
      <c r="I415" s="154"/>
      <c r="J415" s="155"/>
      <c r="K415" s="100" t="str">
        <f t="shared" si="19"/>
        <v/>
      </c>
      <c r="L415" s="110" t="str">
        <f t="shared" si="20"/>
        <v/>
      </c>
      <c r="M415" s="160"/>
      <c r="N415" s="103"/>
      <c r="O415" s="99" t="str">
        <f t="shared" si="21"/>
        <v/>
      </c>
      <c r="P415" s="118" t="str">
        <f>IF(C415="Previous Years","Previous Years",IFERROR(DATE(YEAR(Setup!C$13),MONTH(DATEVALUE(C415&amp;" 1")),1),"No Data"))</f>
        <v>No Data</v>
      </c>
    </row>
    <row r="416" spans="1:16" ht="15" customHeight="1" x14ac:dyDescent="0.15">
      <c r="A416" s="102"/>
      <c r="B416" s="109"/>
      <c r="C416" s="107"/>
      <c r="D416" s="106"/>
      <c r="E416" s="120"/>
      <c r="F416" s="106"/>
      <c r="G416" s="105"/>
      <c r="H416" s="103"/>
      <c r="I416" s="154"/>
      <c r="J416" s="155"/>
      <c r="K416" s="100" t="str">
        <f t="shared" si="19"/>
        <v/>
      </c>
      <c r="L416" s="110" t="str">
        <f t="shared" si="20"/>
        <v/>
      </c>
      <c r="M416" s="160"/>
      <c r="N416" s="103"/>
      <c r="O416" s="99" t="str">
        <f t="shared" si="21"/>
        <v/>
      </c>
      <c r="P416" s="118" t="str">
        <f>IF(C416="Previous Years","Previous Years",IFERROR(DATE(YEAR(Setup!C$13),MONTH(DATEVALUE(C416&amp;" 1")),1),"No Data"))</f>
        <v>No Data</v>
      </c>
    </row>
    <row r="417" spans="1:16" ht="15" customHeight="1" x14ac:dyDescent="0.15">
      <c r="A417" s="102"/>
      <c r="B417" s="109"/>
      <c r="C417" s="107"/>
      <c r="D417" s="106"/>
      <c r="E417" s="120"/>
      <c r="F417" s="106"/>
      <c r="G417" s="105"/>
      <c r="H417" s="103"/>
      <c r="I417" s="154"/>
      <c r="J417" s="155"/>
      <c r="K417" s="100" t="str">
        <f t="shared" si="19"/>
        <v/>
      </c>
      <c r="L417" s="110" t="str">
        <f t="shared" si="20"/>
        <v/>
      </c>
      <c r="M417" s="160"/>
      <c r="N417" s="103"/>
      <c r="O417" s="99" t="str">
        <f t="shared" si="21"/>
        <v/>
      </c>
      <c r="P417" s="118" t="str">
        <f>IF(C417="Previous Years","Previous Years",IFERROR(DATE(YEAR(Setup!C$13),MONTH(DATEVALUE(C417&amp;" 1")),1),"No Data"))</f>
        <v>No Data</v>
      </c>
    </row>
    <row r="418" spans="1:16" ht="15" customHeight="1" x14ac:dyDescent="0.15">
      <c r="A418" s="102"/>
      <c r="B418" s="109"/>
      <c r="C418" s="107"/>
      <c r="D418" s="106"/>
      <c r="E418" s="120"/>
      <c r="F418" s="106"/>
      <c r="G418" s="105"/>
      <c r="H418" s="103"/>
      <c r="I418" s="154"/>
      <c r="J418" s="155"/>
      <c r="K418" s="100" t="str">
        <f t="shared" si="19"/>
        <v/>
      </c>
      <c r="L418" s="110" t="str">
        <f t="shared" si="20"/>
        <v/>
      </c>
      <c r="M418" s="160"/>
      <c r="N418" s="103"/>
      <c r="O418" s="99" t="str">
        <f t="shared" si="21"/>
        <v/>
      </c>
      <c r="P418" s="118" t="str">
        <f>IF(C418="Previous Years","Previous Years",IFERROR(DATE(YEAR(Setup!C$13),MONTH(DATEVALUE(C418&amp;" 1")),1),"No Data"))</f>
        <v>No Data</v>
      </c>
    </row>
    <row r="419" spans="1:16" ht="15" customHeight="1" x14ac:dyDescent="0.15">
      <c r="A419" s="102"/>
      <c r="B419" s="109"/>
      <c r="C419" s="107"/>
      <c r="D419" s="106"/>
      <c r="E419" s="120"/>
      <c r="F419" s="106"/>
      <c r="G419" s="105"/>
      <c r="H419" s="103"/>
      <c r="I419" s="154"/>
      <c r="J419" s="155"/>
      <c r="K419" s="100" t="str">
        <f t="shared" si="19"/>
        <v/>
      </c>
      <c r="L419" s="110" t="str">
        <f t="shared" si="20"/>
        <v/>
      </c>
      <c r="M419" s="160"/>
      <c r="N419" s="103"/>
      <c r="O419" s="99" t="str">
        <f t="shared" si="21"/>
        <v/>
      </c>
      <c r="P419" s="118" t="str">
        <f>IF(C419="Previous Years","Previous Years",IFERROR(DATE(YEAR(Setup!C$13),MONTH(DATEVALUE(C419&amp;" 1")),1),"No Data"))</f>
        <v>No Data</v>
      </c>
    </row>
    <row r="420" spans="1:16" ht="15" customHeight="1" x14ac:dyDescent="0.15">
      <c r="A420" s="102"/>
      <c r="B420" s="109"/>
      <c r="C420" s="107"/>
      <c r="D420" s="106"/>
      <c r="E420" s="120"/>
      <c r="F420" s="106"/>
      <c r="G420" s="105"/>
      <c r="H420" s="103"/>
      <c r="I420" s="154"/>
      <c r="J420" s="155"/>
      <c r="K420" s="100" t="str">
        <f t="shared" si="19"/>
        <v/>
      </c>
      <c r="L420" s="110" t="str">
        <f t="shared" si="20"/>
        <v/>
      </c>
      <c r="M420" s="160"/>
      <c r="N420" s="103"/>
      <c r="O420" s="99" t="str">
        <f t="shared" si="21"/>
        <v/>
      </c>
      <c r="P420" s="118" t="str">
        <f>IF(C420="Previous Years","Previous Years",IFERROR(DATE(YEAR(Setup!C$13),MONTH(DATEVALUE(C420&amp;" 1")),1),"No Data"))</f>
        <v>No Data</v>
      </c>
    </row>
    <row r="421" spans="1:16" ht="15" customHeight="1" x14ac:dyDescent="0.15">
      <c r="A421" s="102"/>
      <c r="B421" s="109"/>
      <c r="C421" s="107"/>
      <c r="D421" s="106"/>
      <c r="E421" s="120"/>
      <c r="F421" s="106"/>
      <c r="G421" s="105"/>
      <c r="H421" s="103"/>
      <c r="I421" s="154"/>
      <c r="J421" s="155"/>
      <c r="K421" s="100" t="str">
        <f t="shared" si="19"/>
        <v/>
      </c>
      <c r="L421" s="110" t="str">
        <f t="shared" si="20"/>
        <v/>
      </c>
      <c r="M421" s="160"/>
      <c r="N421" s="103"/>
      <c r="O421" s="99" t="str">
        <f t="shared" si="21"/>
        <v/>
      </c>
      <c r="P421" s="118" t="str">
        <f>IF(C421="Previous Years","Previous Years",IFERROR(DATE(YEAR(Setup!C$13),MONTH(DATEVALUE(C421&amp;" 1")),1),"No Data"))</f>
        <v>No Data</v>
      </c>
    </row>
    <row r="422" spans="1:16" ht="15" customHeight="1" x14ac:dyDescent="0.15">
      <c r="A422" s="102"/>
      <c r="B422" s="109"/>
      <c r="C422" s="107"/>
      <c r="D422" s="106"/>
      <c r="E422" s="120"/>
      <c r="F422" s="106"/>
      <c r="G422" s="105"/>
      <c r="H422" s="103"/>
      <c r="I422" s="154"/>
      <c r="J422" s="155"/>
      <c r="K422" s="100" t="str">
        <f t="shared" si="19"/>
        <v/>
      </c>
      <c r="L422" s="110" t="str">
        <f t="shared" si="20"/>
        <v/>
      </c>
      <c r="M422" s="160"/>
      <c r="N422" s="103"/>
      <c r="O422" s="99" t="str">
        <f t="shared" si="21"/>
        <v/>
      </c>
      <c r="P422" s="118" t="str">
        <f>IF(C422="Previous Years","Previous Years",IFERROR(DATE(YEAR(Setup!C$13),MONTH(DATEVALUE(C422&amp;" 1")),1),"No Data"))</f>
        <v>No Data</v>
      </c>
    </row>
    <row r="423" spans="1:16" ht="15" customHeight="1" x14ac:dyDescent="0.15">
      <c r="A423" s="102"/>
      <c r="B423" s="109"/>
      <c r="C423" s="107"/>
      <c r="D423" s="106"/>
      <c r="E423" s="120"/>
      <c r="F423" s="106"/>
      <c r="G423" s="105"/>
      <c r="H423" s="103"/>
      <c r="I423" s="154"/>
      <c r="J423" s="155"/>
      <c r="K423" s="100" t="str">
        <f t="shared" si="19"/>
        <v/>
      </c>
      <c r="L423" s="110" t="str">
        <f t="shared" si="20"/>
        <v/>
      </c>
      <c r="M423" s="160"/>
      <c r="N423" s="103"/>
      <c r="O423" s="99" t="str">
        <f t="shared" si="21"/>
        <v/>
      </c>
      <c r="P423" s="118" t="str">
        <f>IF(C423="Previous Years","Previous Years",IFERROR(DATE(YEAR(Setup!C$13),MONTH(DATEVALUE(C423&amp;" 1")),1),"No Data"))</f>
        <v>No Data</v>
      </c>
    </row>
    <row r="424" spans="1:16" ht="15" customHeight="1" x14ac:dyDescent="0.15">
      <c r="A424" s="102"/>
      <c r="B424" s="109"/>
      <c r="C424" s="107"/>
      <c r="D424" s="106"/>
      <c r="E424" s="120"/>
      <c r="F424" s="106"/>
      <c r="G424" s="105"/>
      <c r="H424" s="103"/>
      <c r="I424" s="154"/>
      <c r="J424" s="155"/>
      <c r="K424" s="100" t="str">
        <f t="shared" si="19"/>
        <v/>
      </c>
      <c r="L424" s="110" t="str">
        <f t="shared" si="20"/>
        <v/>
      </c>
      <c r="M424" s="160"/>
      <c r="N424" s="103"/>
      <c r="O424" s="99" t="str">
        <f t="shared" si="21"/>
        <v/>
      </c>
      <c r="P424" s="118" t="str">
        <f>IF(C424="Previous Years","Previous Years",IFERROR(DATE(YEAR(Setup!C$13),MONTH(DATEVALUE(C424&amp;" 1")),1),"No Data"))</f>
        <v>No Data</v>
      </c>
    </row>
    <row r="425" spans="1:16" ht="15" customHeight="1" x14ac:dyDescent="0.15">
      <c r="A425" s="102"/>
      <c r="B425" s="109"/>
      <c r="C425" s="107"/>
      <c r="D425" s="106"/>
      <c r="E425" s="120"/>
      <c r="F425" s="106"/>
      <c r="G425" s="105"/>
      <c r="H425" s="103"/>
      <c r="I425" s="154"/>
      <c r="J425" s="155"/>
      <c r="K425" s="100" t="str">
        <f t="shared" si="19"/>
        <v/>
      </c>
      <c r="L425" s="110" t="str">
        <f t="shared" si="20"/>
        <v/>
      </c>
      <c r="M425" s="160"/>
      <c r="N425" s="103"/>
      <c r="O425" s="99" t="str">
        <f t="shared" si="21"/>
        <v/>
      </c>
      <c r="P425" s="118" t="str">
        <f>IF(C425="Previous Years","Previous Years",IFERROR(DATE(YEAR(Setup!C$13),MONTH(DATEVALUE(C425&amp;" 1")),1),"No Data"))</f>
        <v>No Data</v>
      </c>
    </row>
    <row r="426" spans="1:16" ht="15" customHeight="1" x14ac:dyDescent="0.15">
      <c r="A426" s="102"/>
      <c r="B426" s="109"/>
      <c r="C426" s="107"/>
      <c r="D426" s="106"/>
      <c r="E426" s="120"/>
      <c r="F426" s="106"/>
      <c r="G426" s="105"/>
      <c r="H426" s="103"/>
      <c r="I426" s="154"/>
      <c r="J426" s="155"/>
      <c r="K426" s="100" t="str">
        <f t="shared" si="19"/>
        <v/>
      </c>
      <c r="L426" s="110" t="str">
        <f t="shared" si="20"/>
        <v/>
      </c>
      <c r="M426" s="160"/>
      <c r="N426" s="103"/>
      <c r="O426" s="99" t="str">
        <f t="shared" si="21"/>
        <v/>
      </c>
      <c r="P426" s="118" t="str">
        <f>IF(C426="Previous Years","Previous Years",IFERROR(DATE(YEAR(Setup!C$13),MONTH(DATEVALUE(C426&amp;" 1")),1),"No Data"))</f>
        <v>No Data</v>
      </c>
    </row>
    <row r="427" spans="1:16" ht="15" customHeight="1" x14ac:dyDescent="0.15">
      <c r="A427" s="102"/>
      <c r="B427" s="109"/>
      <c r="C427" s="107"/>
      <c r="D427" s="106"/>
      <c r="E427" s="120"/>
      <c r="F427" s="106"/>
      <c r="G427" s="105"/>
      <c r="H427" s="103"/>
      <c r="I427" s="154"/>
      <c r="J427" s="155"/>
      <c r="K427" s="100" t="str">
        <f t="shared" si="19"/>
        <v/>
      </c>
      <c r="L427" s="110" t="str">
        <f t="shared" si="20"/>
        <v/>
      </c>
      <c r="M427" s="160"/>
      <c r="N427" s="103"/>
      <c r="O427" s="99" t="str">
        <f t="shared" si="21"/>
        <v/>
      </c>
      <c r="P427" s="118" t="str">
        <f>IF(C427="Previous Years","Previous Years",IFERROR(DATE(YEAR(Setup!C$13),MONTH(DATEVALUE(C427&amp;" 1")),1),"No Data"))</f>
        <v>No Data</v>
      </c>
    </row>
    <row r="428" spans="1:16" ht="15" customHeight="1" x14ac:dyDescent="0.15">
      <c r="A428" s="102"/>
      <c r="B428" s="109"/>
      <c r="C428" s="107"/>
      <c r="D428" s="106"/>
      <c r="E428" s="120"/>
      <c r="F428" s="106"/>
      <c r="G428" s="105"/>
      <c r="H428" s="103"/>
      <c r="I428" s="154"/>
      <c r="J428" s="155"/>
      <c r="K428" s="100" t="str">
        <f t="shared" si="19"/>
        <v/>
      </c>
      <c r="L428" s="110" t="str">
        <f t="shared" si="20"/>
        <v/>
      </c>
      <c r="M428" s="160"/>
      <c r="N428" s="103"/>
      <c r="O428" s="99" t="str">
        <f t="shared" si="21"/>
        <v/>
      </c>
      <c r="P428" s="118" t="str">
        <f>IF(C428="Previous Years","Previous Years",IFERROR(DATE(YEAR(Setup!C$13),MONTH(DATEVALUE(C428&amp;" 1")),1),"No Data"))</f>
        <v>No Data</v>
      </c>
    </row>
    <row r="429" spans="1:16" ht="15" customHeight="1" x14ac:dyDescent="0.15">
      <c r="A429" s="102"/>
      <c r="B429" s="109"/>
      <c r="C429" s="107"/>
      <c r="D429" s="106"/>
      <c r="E429" s="120"/>
      <c r="F429" s="106"/>
      <c r="G429" s="105"/>
      <c r="H429" s="103"/>
      <c r="I429" s="154"/>
      <c r="J429" s="155"/>
      <c r="K429" s="100" t="str">
        <f t="shared" si="19"/>
        <v/>
      </c>
      <c r="L429" s="110" t="str">
        <f t="shared" si="20"/>
        <v/>
      </c>
      <c r="M429" s="160"/>
      <c r="N429" s="103"/>
      <c r="O429" s="99" t="str">
        <f t="shared" si="21"/>
        <v/>
      </c>
      <c r="P429" s="118" t="str">
        <f>IF(C429="Previous Years","Previous Years",IFERROR(DATE(YEAR(Setup!C$13),MONTH(DATEVALUE(C429&amp;" 1")),1),"No Data"))</f>
        <v>No Data</v>
      </c>
    </row>
    <row r="430" spans="1:16" ht="15" customHeight="1" x14ac:dyDescent="0.15">
      <c r="A430" s="102"/>
      <c r="B430" s="109"/>
      <c r="C430" s="107"/>
      <c r="D430" s="106"/>
      <c r="E430" s="120"/>
      <c r="F430" s="106"/>
      <c r="G430" s="105"/>
      <c r="H430" s="103"/>
      <c r="I430" s="154"/>
      <c r="J430" s="155"/>
      <c r="K430" s="100" t="str">
        <f t="shared" si="19"/>
        <v/>
      </c>
      <c r="L430" s="110" t="str">
        <f t="shared" si="20"/>
        <v/>
      </c>
      <c r="M430" s="160"/>
      <c r="N430" s="103"/>
      <c r="O430" s="99" t="str">
        <f t="shared" si="21"/>
        <v/>
      </c>
      <c r="P430" s="118" t="str">
        <f>IF(C430="Previous Years","Previous Years",IFERROR(DATE(YEAR(Setup!C$13),MONTH(DATEVALUE(C430&amp;" 1")),1),"No Data"))</f>
        <v>No Data</v>
      </c>
    </row>
    <row r="431" spans="1:16" ht="15" customHeight="1" x14ac:dyDescent="0.15">
      <c r="A431" s="102"/>
      <c r="B431" s="109"/>
      <c r="C431" s="107"/>
      <c r="D431" s="106"/>
      <c r="E431" s="120"/>
      <c r="F431" s="106"/>
      <c r="G431" s="105"/>
      <c r="H431" s="103"/>
      <c r="I431" s="154"/>
      <c r="J431" s="155"/>
      <c r="K431" s="100" t="str">
        <f t="shared" si="19"/>
        <v/>
      </c>
      <c r="L431" s="110" t="str">
        <f t="shared" si="20"/>
        <v/>
      </c>
      <c r="M431" s="160"/>
      <c r="N431" s="103"/>
      <c r="O431" s="99" t="str">
        <f t="shared" si="21"/>
        <v/>
      </c>
      <c r="P431" s="118" t="str">
        <f>IF(C431="Previous Years","Previous Years",IFERROR(DATE(YEAR(Setup!C$13),MONTH(DATEVALUE(C431&amp;" 1")),1),"No Data"))</f>
        <v>No Data</v>
      </c>
    </row>
    <row r="432" spans="1:16" ht="15" customHeight="1" x14ac:dyDescent="0.15">
      <c r="A432" s="102"/>
      <c r="B432" s="109"/>
      <c r="C432" s="107"/>
      <c r="D432" s="106"/>
      <c r="E432" s="120"/>
      <c r="F432" s="106"/>
      <c r="G432" s="105"/>
      <c r="H432" s="103"/>
      <c r="I432" s="154"/>
      <c r="J432" s="155"/>
      <c r="K432" s="100" t="str">
        <f t="shared" si="19"/>
        <v/>
      </c>
      <c r="L432" s="110" t="str">
        <f t="shared" si="20"/>
        <v/>
      </c>
      <c r="M432" s="160"/>
      <c r="N432" s="103"/>
      <c r="O432" s="99" t="str">
        <f t="shared" si="21"/>
        <v/>
      </c>
      <c r="P432" s="118" t="str">
        <f>IF(C432="Previous Years","Previous Years",IFERROR(DATE(YEAR(Setup!C$13),MONTH(DATEVALUE(C432&amp;" 1")),1),"No Data"))</f>
        <v>No Data</v>
      </c>
    </row>
    <row r="433" spans="1:16" ht="15" customHeight="1" x14ac:dyDescent="0.15">
      <c r="A433" s="102"/>
      <c r="B433" s="109"/>
      <c r="C433" s="107"/>
      <c r="D433" s="106"/>
      <c r="E433" s="120"/>
      <c r="F433" s="106"/>
      <c r="G433" s="105"/>
      <c r="H433" s="103"/>
      <c r="I433" s="154"/>
      <c r="J433" s="155"/>
      <c r="K433" s="100" t="str">
        <f t="shared" si="19"/>
        <v/>
      </c>
      <c r="L433" s="110" t="str">
        <f t="shared" si="20"/>
        <v/>
      </c>
      <c r="M433" s="160"/>
      <c r="N433" s="103"/>
      <c r="O433" s="99" t="str">
        <f t="shared" si="21"/>
        <v/>
      </c>
      <c r="P433" s="118" t="str">
        <f>IF(C433="Previous Years","Previous Years",IFERROR(DATE(YEAR(Setup!C$13),MONTH(DATEVALUE(C433&amp;" 1")),1),"No Data"))</f>
        <v>No Data</v>
      </c>
    </row>
    <row r="434" spans="1:16" ht="15" customHeight="1" x14ac:dyDescent="0.15">
      <c r="A434" s="102"/>
      <c r="B434" s="109"/>
      <c r="C434" s="107"/>
      <c r="D434" s="106"/>
      <c r="E434" s="120"/>
      <c r="F434" s="106"/>
      <c r="G434" s="105"/>
      <c r="H434" s="103"/>
      <c r="I434" s="154"/>
      <c r="J434" s="155"/>
      <c r="K434" s="100" t="str">
        <f t="shared" si="19"/>
        <v/>
      </c>
      <c r="L434" s="110" t="str">
        <f t="shared" si="20"/>
        <v/>
      </c>
      <c r="M434" s="160"/>
      <c r="N434" s="103"/>
      <c r="O434" s="99" t="str">
        <f t="shared" si="21"/>
        <v/>
      </c>
      <c r="P434" s="118" t="str">
        <f>IF(C434="Previous Years","Previous Years",IFERROR(DATE(YEAR(Setup!C$13),MONTH(DATEVALUE(C434&amp;" 1")),1),"No Data"))</f>
        <v>No Data</v>
      </c>
    </row>
    <row r="435" spans="1:16" ht="15" customHeight="1" x14ac:dyDescent="0.15">
      <c r="A435" s="102"/>
      <c r="B435" s="109"/>
      <c r="C435" s="107"/>
      <c r="D435" s="106"/>
      <c r="E435" s="120"/>
      <c r="F435" s="106"/>
      <c r="G435" s="105"/>
      <c r="H435" s="103"/>
      <c r="I435" s="154"/>
      <c r="J435" s="155"/>
      <c r="K435" s="100" t="str">
        <f t="shared" si="19"/>
        <v/>
      </c>
      <c r="L435" s="110" t="str">
        <f t="shared" si="20"/>
        <v/>
      </c>
      <c r="M435" s="160"/>
      <c r="N435" s="103"/>
      <c r="O435" s="99" t="str">
        <f t="shared" si="21"/>
        <v/>
      </c>
      <c r="P435" s="118" t="str">
        <f>IF(C435="Previous Years","Previous Years",IFERROR(DATE(YEAR(Setup!C$13),MONTH(DATEVALUE(C435&amp;" 1")),1),"No Data"))</f>
        <v>No Data</v>
      </c>
    </row>
    <row r="436" spans="1:16" ht="15" customHeight="1" x14ac:dyDescent="0.15">
      <c r="A436" s="102"/>
      <c r="B436" s="109"/>
      <c r="C436" s="107"/>
      <c r="D436" s="106"/>
      <c r="E436" s="120"/>
      <c r="F436" s="106"/>
      <c r="G436" s="105"/>
      <c r="H436" s="103"/>
      <c r="I436" s="154"/>
      <c r="J436" s="155"/>
      <c r="K436" s="100" t="str">
        <f t="shared" si="19"/>
        <v/>
      </c>
      <c r="L436" s="110" t="str">
        <f t="shared" si="20"/>
        <v/>
      </c>
      <c r="M436" s="160"/>
      <c r="N436" s="103"/>
      <c r="O436" s="99" t="str">
        <f t="shared" si="21"/>
        <v/>
      </c>
      <c r="P436" s="118" t="str">
        <f>IF(C436="Previous Years","Previous Years",IFERROR(DATE(YEAR(Setup!C$13),MONTH(DATEVALUE(C436&amp;" 1")),1),"No Data"))</f>
        <v>No Data</v>
      </c>
    </row>
    <row r="437" spans="1:16" ht="15" customHeight="1" x14ac:dyDescent="0.15">
      <c r="A437" s="102"/>
      <c r="B437" s="109"/>
      <c r="C437" s="107"/>
      <c r="D437" s="106"/>
      <c r="E437" s="120"/>
      <c r="F437" s="106"/>
      <c r="G437" s="105"/>
      <c r="H437" s="103"/>
      <c r="I437" s="154"/>
      <c r="J437" s="155"/>
      <c r="K437" s="100" t="str">
        <f t="shared" si="19"/>
        <v/>
      </c>
      <c r="L437" s="110" t="str">
        <f t="shared" si="20"/>
        <v/>
      </c>
      <c r="M437" s="160"/>
      <c r="N437" s="103"/>
      <c r="O437" s="99" t="str">
        <f t="shared" si="21"/>
        <v/>
      </c>
      <c r="P437" s="118" t="str">
        <f>IF(C437="Previous Years","Previous Years",IFERROR(DATE(YEAR(Setup!C$13),MONTH(DATEVALUE(C437&amp;" 1")),1),"No Data"))</f>
        <v>No Data</v>
      </c>
    </row>
    <row r="438" spans="1:16" ht="15" customHeight="1" x14ac:dyDescent="0.15">
      <c r="A438" s="102"/>
      <c r="B438" s="109"/>
      <c r="C438" s="107"/>
      <c r="D438" s="106"/>
      <c r="E438" s="120"/>
      <c r="F438" s="106"/>
      <c r="G438" s="105"/>
      <c r="H438" s="103"/>
      <c r="I438" s="154"/>
      <c r="J438" s="155"/>
      <c r="K438" s="100" t="str">
        <f t="shared" si="19"/>
        <v/>
      </c>
      <c r="L438" s="110" t="str">
        <f t="shared" si="20"/>
        <v/>
      </c>
      <c r="M438" s="160"/>
      <c r="N438" s="103"/>
      <c r="O438" s="99" t="str">
        <f t="shared" si="21"/>
        <v/>
      </c>
      <c r="P438" s="118" t="str">
        <f>IF(C438="Previous Years","Previous Years",IFERROR(DATE(YEAR(Setup!C$13),MONTH(DATEVALUE(C438&amp;" 1")),1),"No Data"))</f>
        <v>No Data</v>
      </c>
    </row>
    <row r="439" spans="1:16" ht="15" customHeight="1" x14ac:dyDescent="0.15">
      <c r="A439" s="102"/>
      <c r="B439" s="109"/>
      <c r="C439" s="107"/>
      <c r="D439" s="106"/>
      <c r="E439" s="120"/>
      <c r="F439" s="106"/>
      <c r="G439" s="105"/>
      <c r="H439" s="103"/>
      <c r="I439" s="154"/>
      <c r="J439" s="155"/>
      <c r="K439" s="100" t="str">
        <f t="shared" si="19"/>
        <v/>
      </c>
      <c r="L439" s="110" t="str">
        <f t="shared" si="20"/>
        <v/>
      </c>
      <c r="M439" s="160"/>
      <c r="N439" s="103"/>
      <c r="O439" s="99" t="str">
        <f t="shared" si="21"/>
        <v/>
      </c>
      <c r="P439" s="118" t="str">
        <f>IF(C439="Previous Years","Previous Years",IFERROR(DATE(YEAR(Setup!C$13),MONTH(DATEVALUE(C439&amp;" 1")),1),"No Data"))</f>
        <v>No Data</v>
      </c>
    </row>
    <row r="440" spans="1:16" ht="15" customHeight="1" x14ac:dyDescent="0.15">
      <c r="A440" s="102"/>
      <c r="B440" s="109"/>
      <c r="C440" s="107"/>
      <c r="D440" s="106"/>
      <c r="E440" s="120"/>
      <c r="F440" s="106"/>
      <c r="G440" s="105"/>
      <c r="H440" s="103"/>
      <c r="I440" s="154"/>
      <c r="J440" s="155"/>
      <c r="K440" s="100" t="str">
        <f t="shared" si="19"/>
        <v/>
      </c>
      <c r="L440" s="110" t="str">
        <f t="shared" si="20"/>
        <v/>
      </c>
      <c r="M440" s="160"/>
      <c r="N440" s="103"/>
      <c r="O440" s="99" t="str">
        <f t="shared" si="21"/>
        <v/>
      </c>
      <c r="P440" s="118" t="str">
        <f>IF(C440="Previous Years","Previous Years",IFERROR(DATE(YEAR(Setup!C$13),MONTH(DATEVALUE(C440&amp;" 1")),1),"No Data"))</f>
        <v>No Data</v>
      </c>
    </row>
    <row r="441" spans="1:16" ht="15" customHeight="1" x14ac:dyDescent="0.15">
      <c r="A441" s="102"/>
      <c r="B441" s="109"/>
      <c r="C441" s="107"/>
      <c r="D441" s="106"/>
      <c r="E441" s="120"/>
      <c r="F441" s="106"/>
      <c r="G441" s="105"/>
      <c r="H441" s="103"/>
      <c r="I441" s="154"/>
      <c r="J441" s="155"/>
      <c r="K441" s="100" t="str">
        <f t="shared" si="19"/>
        <v/>
      </c>
      <c r="L441" s="110" t="str">
        <f t="shared" si="20"/>
        <v/>
      </c>
      <c r="M441" s="160"/>
      <c r="N441" s="103"/>
      <c r="O441" s="99" t="str">
        <f t="shared" si="21"/>
        <v/>
      </c>
      <c r="P441" s="118" t="str">
        <f>IF(C441="Previous Years","Previous Years",IFERROR(DATE(YEAR(Setup!C$13),MONTH(DATEVALUE(C441&amp;" 1")),1),"No Data"))</f>
        <v>No Data</v>
      </c>
    </row>
    <row r="442" spans="1:16" ht="15" customHeight="1" x14ac:dyDescent="0.15">
      <c r="A442" s="102"/>
      <c r="B442" s="109"/>
      <c r="C442" s="107"/>
      <c r="D442" s="106"/>
      <c r="E442" s="120"/>
      <c r="F442" s="106"/>
      <c r="G442" s="105"/>
      <c r="H442" s="103"/>
      <c r="I442" s="154"/>
      <c r="J442" s="155"/>
      <c r="K442" s="100" t="str">
        <f t="shared" si="19"/>
        <v/>
      </c>
      <c r="L442" s="110" t="str">
        <f t="shared" si="20"/>
        <v/>
      </c>
      <c r="M442" s="160"/>
      <c r="N442" s="103"/>
      <c r="O442" s="99" t="str">
        <f t="shared" si="21"/>
        <v/>
      </c>
      <c r="P442" s="118" t="str">
        <f>IF(C442="Previous Years","Previous Years",IFERROR(DATE(YEAR(Setup!C$13),MONTH(DATEVALUE(C442&amp;" 1")),1),"No Data"))</f>
        <v>No Data</v>
      </c>
    </row>
    <row r="443" spans="1:16" ht="15" customHeight="1" x14ac:dyDescent="0.15">
      <c r="A443" s="102"/>
      <c r="B443" s="109"/>
      <c r="C443" s="107"/>
      <c r="D443" s="106"/>
      <c r="E443" s="120"/>
      <c r="F443" s="106"/>
      <c r="G443" s="105"/>
      <c r="H443" s="103"/>
      <c r="I443" s="154"/>
      <c r="J443" s="155"/>
      <c r="K443" s="100" t="str">
        <f t="shared" si="19"/>
        <v/>
      </c>
      <c r="L443" s="110" t="str">
        <f t="shared" si="20"/>
        <v/>
      </c>
      <c r="M443" s="160"/>
      <c r="N443" s="103"/>
      <c r="O443" s="99" t="str">
        <f t="shared" si="21"/>
        <v/>
      </c>
      <c r="P443" s="118" t="str">
        <f>IF(C443="Previous Years","Previous Years",IFERROR(DATE(YEAR(Setup!C$13),MONTH(DATEVALUE(C443&amp;" 1")),1),"No Data"))</f>
        <v>No Data</v>
      </c>
    </row>
    <row r="444" spans="1:16" ht="15" customHeight="1" x14ac:dyDescent="0.15">
      <c r="A444" s="102"/>
      <c r="B444" s="109"/>
      <c r="C444" s="107"/>
      <c r="D444" s="106"/>
      <c r="E444" s="120"/>
      <c r="F444" s="106"/>
      <c r="G444" s="105"/>
      <c r="H444" s="103"/>
      <c r="I444" s="154"/>
      <c r="J444" s="155"/>
      <c r="K444" s="100" t="str">
        <f t="shared" si="19"/>
        <v/>
      </c>
      <c r="L444" s="110" t="str">
        <f t="shared" si="20"/>
        <v/>
      </c>
      <c r="M444" s="160"/>
      <c r="N444" s="103"/>
      <c r="O444" s="99" t="str">
        <f t="shared" si="21"/>
        <v/>
      </c>
      <c r="P444" s="118" t="str">
        <f>IF(C444="Previous Years","Previous Years",IFERROR(DATE(YEAR(Setup!C$13),MONTH(DATEVALUE(C444&amp;" 1")),1),"No Data"))</f>
        <v>No Data</v>
      </c>
    </row>
    <row r="445" spans="1:16" ht="15" customHeight="1" x14ac:dyDescent="0.15">
      <c r="A445" s="102"/>
      <c r="B445" s="109"/>
      <c r="C445" s="107"/>
      <c r="D445" s="106"/>
      <c r="E445" s="120"/>
      <c r="F445" s="106"/>
      <c r="G445" s="105"/>
      <c r="H445" s="103"/>
      <c r="I445" s="154"/>
      <c r="J445" s="155"/>
      <c r="K445" s="100" t="str">
        <f t="shared" si="19"/>
        <v/>
      </c>
      <c r="L445" s="110" t="str">
        <f t="shared" si="20"/>
        <v/>
      </c>
      <c r="M445" s="160"/>
      <c r="N445" s="103"/>
      <c r="O445" s="99" t="str">
        <f t="shared" si="21"/>
        <v/>
      </c>
      <c r="P445" s="118" t="str">
        <f>IF(C445="Previous Years","Previous Years",IFERROR(DATE(YEAR(Setup!C$13),MONTH(DATEVALUE(C445&amp;" 1")),1),"No Data"))</f>
        <v>No Data</v>
      </c>
    </row>
    <row r="446" spans="1:16" ht="15" customHeight="1" x14ac:dyDescent="0.15">
      <c r="A446" s="102"/>
      <c r="B446" s="109"/>
      <c r="C446" s="107"/>
      <c r="D446" s="106"/>
      <c r="E446" s="120"/>
      <c r="F446" s="106"/>
      <c r="G446" s="105"/>
      <c r="H446" s="103"/>
      <c r="I446" s="154"/>
      <c r="J446" s="155"/>
      <c r="K446" s="100" t="str">
        <f t="shared" si="19"/>
        <v/>
      </c>
      <c r="L446" s="110" t="str">
        <f t="shared" si="20"/>
        <v/>
      </c>
      <c r="M446" s="160"/>
      <c r="N446" s="103"/>
      <c r="O446" s="99" t="str">
        <f t="shared" si="21"/>
        <v/>
      </c>
      <c r="P446" s="118" t="str">
        <f>IF(C446="Previous Years","Previous Years",IFERROR(DATE(YEAR(Setup!C$13),MONTH(DATEVALUE(C446&amp;" 1")),1),"No Data"))</f>
        <v>No Data</v>
      </c>
    </row>
    <row r="447" spans="1:16" ht="15" customHeight="1" x14ac:dyDescent="0.15">
      <c r="A447" s="102"/>
      <c r="B447" s="109"/>
      <c r="C447" s="107"/>
      <c r="D447" s="106"/>
      <c r="E447" s="120"/>
      <c r="F447" s="106"/>
      <c r="G447" s="105"/>
      <c r="H447" s="103"/>
      <c r="I447" s="154"/>
      <c r="J447" s="155"/>
      <c r="K447" s="100" t="str">
        <f t="shared" si="19"/>
        <v/>
      </c>
      <c r="L447" s="110" t="str">
        <f t="shared" si="20"/>
        <v/>
      </c>
      <c r="M447" s="160"/>
      <c r="N447" s="103"/>
      <c r="O447" s="99" t="str">
        <f t="shared" si="21"/>
        <v/>
      </c>
      <c r="P447" s="118" t="str">
        <f>IF(C447="Previous Years","Previous Years",IFERROR(DATE(YEAR(Setup!C$13),MONTH(DATEVALUE(C447&amp;" 1")),1),"No Data"))</f>
        <v>No Data</v>
      </c>
    </row>
    <row r="448" spans="1:16" ht="15" customHeight="1" x14ac:dyDescent="0.15">
      <c r="A448" s="102"/>
      <c r="B448" s="109"/>
      <c r="C448" s="107"/>
      <c r="D448" s="106"/>
      <c r="E448" s="120"/>
      <c r="F448" s="106"/>
      <c r="G448" s="105"/>
      <c r="H448" s="103"/>
      <c r="I448" s="154"/>
      <c r="J448" s="155"/>
      <c r="K448" s="100" t="str">
        <f t="shared" si="19"/>
        <v/>
      </c>
      <c r="L448" s="110" t="str">
        <f t="shared" si="20"/>
        <v/>
      </c>
      <c r="M448" s="160"/>
      <c r="N448" s="103"/>
      <c r="O448" s="99" t="str">
        <f t="shared" si="21"/>
        <v/>
      </c>
      <c r="P448" s="118" t="str">
        <f>IF(C448="Previous Years","Previous Years",IFERROR(DATE(YEAR(Setup!C$13),MONTH(DATEVALUE(C448&amp;" 1")),1),"No Data"))</f>
        <v>No Data</v>
      </c>
    </row>
    <row r="449" spans="1:16" ht="15" customHeight="1" x14ac:dyDescent="0.15">
      <c r="A449" s="102"/>
      <c r="B449" s="109"/>
      <c r="C449" s="107"/>
      <c r="D449" s="106"/>
      <c r="E449" s="120"/>
      <c r="F449" s="106"/>
      <c r="G449" s="105"/>
      <c r="H449" s="103"/>
      <c r="I449" s="154"/>
      <c r="J449" s="155"/>
      <c r="K449" s="100" t="str">
        <f t="shared" si="19"/>
        <v/>
      </c>
      <c r="L449" s="110" t="str">
        <f t="shared" si="20"/>
        <v/>
      </c>
      <c r="M449" s="160"/>
      <c r="N449" s="103"/>
      <c r="O449" s="99" t="str">
        <f t="shared" si="21"/>
        <v/>
      </c>
      <c r="P449" s="118" t="str">
        <f>IF(C449="Previous Years","Previous Years",IFERROR(DATE(YEAR(Setup!C$13),MONTH(DATEVALUE(C449&amp;" 1")),1),"No Data"))</f>
        <v>No Data</v>
      </c>
    </row>
    <row r="450" spans="1:16" ht="15" customHeight="1" x14ac:dyDescent="0.15">
      <c r="A450" s="102"/>
      <c r="B450" s="109"/>
      <c r="C450" s="107"/>
      <c r="D450" s="106"/>
      <c r="E450" s="120"/>
      <c r="F450" s="106"/>
      <c r="G450" s="105"/>
      <c r="H450" s="103"/>
      <c r="I450" s="154"/>
      <c r="J450" s="155"/>
      <c r="K450" s="100" t="str">
        <f t="shared" si="19"/>
        <v/>
      </c>
      <c r="L450" s="110" t="str">
        <f t="shared" si="20"/>
        <v/>
      </c>
      <c r="M450" s="160"/>
      <c r="N450" s="103"/>
      <c r="O450" s="99" t="str">
        <f t="shared" si="21"/>
        <v/>
      </c>
      <c r="P450" s="118" t="str">
        <f>IF(C450="Previous Years","Previous Years",IFERROR(DATE(YEAR(Setup!C$13),MONTH(DATEVALUE(C450&amp;" 1")),1),"No Data"))</f>
        <v>No Data</v>
      </c>
    </row>
    <row r="451" spans="1:16" ht="15" customHeight="1" x14ac:dyDescent="0.15">
      <c r="A451" s="102"/>
      <c r="B451" s="109"/>
      <c r="C451" s="107"/>
      <c r="D451" s="106"/>
      <c r="E451" s="120"/>
      <c r="F451" s="106"/>
      <c r="G451" s="105"/>
      <c r="H451" s="103"/>
      <c r="I451" s="154"/>
      <c r="J451" s="155"/>
      <c r="K451" s="100" t="str">
        <f t="shared" si="19"/>
        <v/>
      </c>
      <c r="L451" s="110" t="str">
        <f t="shared" si="20"/>
        <v/>
      </c>
      <c r="M451" s="160"/>
      <c r="N451" s="103"/>
      <c r="O451" s="99" t="str">
        <f t="shared" si="21"/>
        <v/>
      </c>
      <c r="P451" s="118" t="str">
        <f>IF(C451="Previous Years","Previous Years",IFERROR(DATE(YEAR(Setup!C$13),MONTH(DATEVALUE(C451&amp;" 1")),1),"No Data"))</f>
        <v>No Data</v>
      </c>
    </row>
    <row r="452" spans="1:16" ht="15" customHeight="1" x14ac:dyDescent="0.15">
      <c r="A452" s="102"/>
      <c r="B452" s="109"/>
      <c r="C452" s="107"/>
      <c r="D452" s="106"/>
      <c r="E452" s="120"/>
      <c r="F452" s="106"/>
      <c r="G452" s="105"/>
      <c r="H452" s="103"/>
      <c r="I452" s="154"/>
      <c r="J452" s="155"/>
      <c r="K452" s="100" t="str">
        <f t="shared" ref="K452:K515" si="22">IFERROR(IF(AND(I452="",J452=""),"",IF(J452&gt;0,J452,I452/H452)),"")</f>
        <v/>
      </c>
      <c r="L452" s="110" t="str">
        <f t="shared" ref="L452:L515" si="23">IF(AND(I452="",J452=""),"",IF(I452&lt;&gt;0,I452,H452*J452))</f>
        <v/>
      </c>
      <c r="M452" s="160"/>
      <c r="N452" s="103"/>
      <c r="O452" s="99" t="str">
        <f t="shared" ref="O452:O515" si="24">IFERROR(IF(L452="","",N452/L452),0)</f>
        <v/>
      </c>
      <c r="P452" s="118" t="str">
        <f>IF(C452="Previous Years","Previous Years",IFERROR(DATE(YEAR(Setup!C$13),MONTH(DATEVALUE(C452&amp;" 1")),1),"No Data"))</f>
        <v>No Data</v>
      </c>
    </row>
    <row r="453" spans="1:16" ht="15" customHeight="1" x14ac:dyDescent="0.15">
      <c r="A453" s="102"/>
      <c r="B453" s="109"/>
      <c r="C453" s="107"/>
      <c r="D453" s="106"/>
      <c r="E453" s="120"/>
      <c r="F453" s="106"/>
      <c r="G453" s="105"/>
      <c r="H453" s="103"/>
      <c r="I453" s="154"/>
      <c r="J453" s="155"/>
      <c r="K453" s="100" t="str">
        <f t="shared" si="22"/>
        <v/>
      </c>
      <c r="L453" s="110" t="str">
        <f t="shared" si="23"/>
        <v/>
      </c>
      <c r="M453" s="160"/>
      <c r="N453" s="103"/>
      <c r="O453" s="99" t="str">
        <f t="shared" si="24"/>
        <v/>
      </c>
      <c r="P453" s="118" t="str">
        <f>IF(C453="Previous Years","Previous Years",IFERROR(DATE(YEAR(Setup!C$13),MONTH(DATEVALUE(C453&amp;" 1")),1),"No Data"))</f>
        <v>No Data</v>
      </c>
    </row>
    <row r="454" spans="1:16" ht="15" customHeight="1" x14ac:dyDescent="0.15">
      <c r="A454" s="102"/>
      <c r="B454" s="109"/>
      <c r="C454" s="107"/>
      <c r="D454" s="106"/>
      <c r="E454" s="120"/>
      <c r="F454" s="106"/>
      <c r="G454" s="105"/>
      <c r="H454" s="103"/>
      <c r="I454" s="154"/>
      <c r="J454" s="155"/>
      <c r="K454" s="100" t="str">
        <f t="shared" si="22"/>
        <v/>
      </c>
      <c r="L454" s="110" t="str">
        <f t="shared" si="23"/>
        <v/>
      </c>
      <c r="M454" s="160"/>
      <c r="N454" s="103"/>
      <c r="O454" s="99" t="str">
        <f t="shared" si="24"/>
        <v/>
      </c>
      <c r="P454" s="118" t="str">
        <f>IF(C454="Previous Years","Previous Years",IFERROR(DATE(YEAR(Setup!C$13),MONTH(DATEVALUE(C454&amp;" 1")),1),"No Data"))</f>
        <v>No Data</v>
      </c>
    </row>
    <row r="455" spans="1:16" ht="15" customHeight="1" x14ac:dyDescent="0.15">
      <c r="A455" s="102"/>
      <c r="B455" s="109"/>
      <c r="C455" s="107"/>
      <c r="D455" s="106"/>
      <c r="E455" s="120"/>
      <c r="F455" s="106"/>
      <c r="G455" s="105"/>
      <c r="H455" s="103"/>
      <c r="I455" s="154"/>
      <c r="J455" s="155"/>
      <c r="K455" s="100" t="str">
        <f t="shared" si="22"/>
        <v/>
      </c>
      <c r="L455" s="110" t="str">
        <f t="shared" si="23"/>
        <v/>
      </c>
      <c r="M455" s="160"/>
      <c r="N455" s="103"/>
      <c r="O455" s="99" t="str">
        <f t="shared" si="24"/>
        <v/>
      </c>
      <c r="P455" s="118" t="str">
        <f>IF(C455="Previous Years","Previous Years",IFERROR(DATE(YEAR(Setup!C$13),MONTH(DATEVALUE(C455&amp;" 1")),1),"No Data"))</f>
        <v>No Data</v>
      </c>
    </row>
    <row r="456" spans="1:16" ht="15" customHeight="1" x14ac:dyDescent="0.15">
      <c r="A456" s="102"/>
      <c r="B456" s="109"/>
      <c r="C456" s="107"/>
      <c r="D456" s="106"/>
      <c r="E456" s="120"/>
      <c r="F456" s="106"/>
      <c r="G456" s="105"/>
      <c r="H456" s="103"/>
      <c r="I456" s="154"/>
      <c r="J456" s="155"/>
      <c r="K456" s="100" t="str">
        <f t="shared" si="22"/>
        <v/>
      </c>
      <c r="L456" s="110" t="str">
        <f t="shared" si="23"/>
        <v/>
      </c>
      <c r="M456" s="160"/>
      <c r="N456" s="103"/>
      <c r="O456" s="99" t="str">
        <f t="shared" si="24"/>
        <v/>
      </c>
      <c r="P456" s="118" t="str">
        <f>IF(C456="Previous Years","Previous Years",IFERROR(DATE(YEAR(Setup!C$13),MONTH(DATEVALUE(C456&amp;" 1")),1),"No Data"))</f>
        <v>No Data</v>
      </c>
    </row>
    <row r="457" spans="1:16" ht="15" customHeight="1" x14ac:dyDescent="0.15">
      <c r="A457" s="102"/>
      <c r="B457" s="109"/>
      <c r="C457" s="107"/>
      <c r="D457" s="106"/>
      <c r="E457" s="120"/>
      <c r="F457" s="106"/>
      <c r="G457" s="105"/>
      <c r="H457" s="103"/>
      <c r="I457" s="154"/>
      <c r="J457" s="155"/>
      <c r="K457" s="100" t="str">
        <f t="shared" si="22"/>
        <v/>
      </c>
      <c r="L457" s="110" t="str">
        <f t="shared" si="23"/>
        <v/>
      </c>
      <c r="M457" s="160"/>
      <c r="N457" s="103"/>
      <c r="O457" s="99" t="str">
        <f t="shared" si="24"/>
        <v/>
      </c>
      <c r="P457" s="118" t="str">
        <f>IF(C457="Previous Years","Previous Years",IFERROR(DATE(YEAR(Setup!C$13),MONTH(DATEVALUE(C457&amp;" 1")),1),"No Data"))</f>
        <v>No Data</v>
      </c>
    </row>
    <row r="458" spans="1:16" ht="15" customHeight="1" x14ac:dyDescent="0.15">
      <c r="A458" s="102"/>
      <c r="B458" s="109"/>
      <c r="C458" s="107"/>
      <c r="D458" s="106"/>
      <c r="E458" s="120"/>
      <c r="F458" s="106"/>
      <c r="G458" s="105"/>
      <c r="H458" s="103"/>
      <c r="I458" s="154"/>
      <c r="J458" s="155"/>
      <c r="K458" s="100" t="str">
        <f t="shared" si="22"/>
        <v/>
      </c>
      <c r="L458" s="110" t="str">
        <f t="shared" si="23"/>
        <v/>
      </c>
      <c r="M458" s="160"/>
      <c r="N458" s="103"/>
      <c r="O458" s="99" t="str">
        <f t="shared" si="24"/>
        <v/>
      </c>
      <c r="P458" s="118" t="str">
        <f>IF(C458="Previous Years","Previous Years",IFERROR(DATE(YEAR(Setup!C$13),MONTH(DATEVALUE(C458&amp;" 1")),1),"No Data"))</f>
        <v>No Data</v>
      </c>
    </row>
    <row r="459" spans="1:16" ht="15" customHeight="1" x14ac:dyDescent="0.15">
      <c r="A459" s="102"/>
      <c r="B459" s="109"/>
      <c r="C459" s="107"/>
      <c r="D459" s="106"/>
      <c r="E459" s="120"/>
      <c r="F459" s="106"/>
      <c r="G459" s="105"/>
      <c r="H459" s="103"/>
      <c r="I459" s="154"/>
      <c r="J459" s="155"/>
      <c r="K459" s="100" t="str">
        <f t="shared" si="22"/>
        <v/>
      </c>
      <c r="L459" s="110" t="str">
        <f t="shared" si="23"/>
        <v/>
      </c>
      <c r="M459" s="160"/>
      <c r="N459" s="103"/>
      <c r="O459" s="99" t="str">
        <f t="shared" si="24"/>
        <v/>
      </c>
      <c r="P459" s="118" t="str">
        <f>IF(C459="Previous Years","Previous Years",IFERROR(DATE(YEAR(Setup!C$13),MONTH(DATEVALUE(C459&amp;" 1")),1),"No Data"))</f>
        <v>No Data</v>
      </c>
    </row>
    <row r="460" spans="1:16" ht="15" customHeight="1" x14ac:dyDescent="0.15">
      <c r="A460" s="102"/>
      <c r="B460" s="109"/>
      <c r="C460" s="107"/>
      <c r="D460" s="106"/>
      <c r="E460" s="120"/>
      <c r="F460" s="106"/>
      <c r="G460" s="105"/>
      <c r="H460" s="103"/>
      <c r="I460" s="154"/>
      <c r="J460" s="155"/>
      <c r="K460" s="100" t="str">
        <f t="shared" si="22"/>
        <v/>
      </c>
      <c r="L460" s="110" t="str">
        <f t="shared" si="23"/>
        <v/>
      </c>
      <c r="M460" s="160"/>
      <c r="N460" s="103"/>
      <c r="O460" s="99" t="str">
        <f t="shared" si="24"/>
        <v/>
      </c>
      <c r="P460" s="118" t="str">
        <f>IF(C460="Previous Years","Previous Years",IFERROR(DATE(YEAR(Setup!C$13),MONTH(DATEVALUE(C460&amp;" 1")),1),"No Data"))</f>
        <v>No Data</v>
      </c>
    </row>
    <row r="461" spans="1:16" ht="15" customHeight="1" x14ac:dyDescent="0.15">
      <c r="A461" s="102"/>
      <c r="B461" s="109"/>
      <c r="C461" s="107"/>
      <c r="D461" s="106"/>
      <c r="E461" s="120"/>
      <c r="F461" s="106"/>
      <c r="G461" s="105"/>
      <c r="H461" s="103"/>
      <c r="I461" s="154"/>
      <c r="J461" s="155"/>
      <c r="K461" s="100" t="str">
        <f t="shared" si="22"/>
        <v/>
      </c>
      <c r="L461" s="110" t="str">
        <f t="shared" si="23"/>
        <v/>
      </c>
      <c r="M461" s="160"/>
      <c r="N461" s="103"/>
      <c r="O461" s="99" t="str">
        <f t="shared" si="24"/>
        <v/>
      </c>
      <c r="P461" s="118" t="str">
        <f>IF(C461="Previous Years","Previous Years",IFERROR(DATE(YEAR(Setup!C$13),MONTH(DATEVALUE(C461&amp;" 1")),1),"No Data"))</f>
        <v>No Data</v>
      </c>
    </row>
    <row r="462" spans="1:16" ht="15" customHeight="1" x14ac:dyDescent="0.15">
      <c r="A462" s="102"/>
      <c r="B462" s="109"/>
      <c r="C462" s="107"/>
      <c r="D462" s="106"/>
      <c r="E462" s="120"/>
      <c r="F462" s="106"/>
      <c r="G462" s="105"/>
      <c r="H462" s="103"/>
      <c r="I462" s="154"/>
      <c r="J462" s="155"/>
      <c r="K462" s="100" t="str">
        <f t="shared" si="22"/>
        <v/>
      </c>
      <c r="L462" s="110" t="str">
        <f t="shared" si="23"/>
        <v/>
      </c>
      <c r="M462" s="160"/>
      <c r="N462" s="103"/>
      <c r="O462" s="99" t="str">
        <f t="shared" si="24"/>
        <v/>
      </c>
      <c r="P462" s="118" t="str">
        <f>IF(C462="Previous Years","Previous Years",IFERROR(DATE(YEAR(Setup!C$13),MONTH(DATEVALUE(C462&amp;" 1")),1),"No Data"))</f>
        <v>No Data</v>
      </c>
    </row>
    <row r="463" spans="1:16" ht="15" customHeight="1" x14ac:dyDescent="0.15">
      <c r="A463" s="102"/>
      <c r="B463" s="109"/>
      <c r="C463" s="107"/>
      <c r="D463" s="106"/>
      <c r="E463" s="120"/>
      <c r="F463" s="106"/>
      <c r="G463" s="105"/>
      <c r="H463" s="103"/>
      <c r="I463" s="154"/>
      <c r="J463" s="155"/>
      <c r="K463" s="100" t="str">
        <f t="shared" si="22"/>
        <v/>
      </c>
      <c r="L463" s="110" t="str">
        <f t="shared" si="23"/>
        <v/>
      </c>
      <c r="M463" s="160"/>
      <c r="N463" s="103"/>
      <c r="O463" s="99" t="str">
        <f t="shared" si="24"/>
        <v/>
      </c>
      <c r="P463" s="118" t="str">
        <f>IF(C463="Previous Years","Previous Years",IFERROR(DATE(YEAR(Setup!C$13),MONTH(DATEVALUE(C463&amp;" 1")),1),"No Data"))</f>
        <v>No Data</v>
      </c>
    </row>
    <row r="464" spans="1:16" ht="15" customHeight="1" x14ac:dyDescent="0.15">
      <c r="A464" s="102"/>
      <c r="B464" s="109"/>
      <c r="C464" s="107"/>
      <c r="D464" s="106"/>
      <c r="E464" s="120"/>
      <c r="F464" s="106"/>
      <c r="G464" s="105"/>
      <c r="H464" s="103"/>
      <c r="I464" s="154"/>
      <c r="J464" s="155"/>
      <c r="K464" s="100" t="str">
        <f t="shared" si="22"/>
        <v/>
      </c>
      <c r="L464" s="110" t="str">
        <f t="shared" si="23"/>
        <v/>
      </c>
      <c r="M464" s="160"/>
      <c r="N464" s="103"/>
      <c r="O464" s="99" t="str">
        <f t="shared" si="24"/>
        <v/>
      </c>
      <c r="P464" s="118" t="str">
        <f>IF(C464="Previous Years","Previous Years",IFERROR(DATE(YEAR(Setup!C$13),MONTH(DATEVALUE(C464&amp;" 1")),1),"No Data"))</f>
        <v>No Data</v>
      </c>
    </row>
    <row r="465" spans="1:16" ht="15" customHeight="1" x14ac:dyDescent="0.15">
      <c r="A465" s="102"/>
      <c r="B465" s="109"/>
      <c r="C465" s="107"/>
      <c r="D465" s="106"/>
      <c r="E465" s="120"/>
      <c r="F465" s="106"/>
      <c r="G465" s="105"/>
      <c r="H465" s="103"/>
      <c r="I465" s="154"/>
      <c r="J465" s="155"/>
      <c r="K465" s="100" t="str">
        <f t="shared" si="22"/>
        <v/>
      </c>
      <c r="L465" s="110" t="str">
        <f t="shared" si="23"/>
        <v/>
      </c>
      <c r="M465" s="160"/>
      <c r="N465" s="103"/>
      <c r="O465" s="99" t="str">
        <f t="shared" si="24"/>
        <v/>
      </c>
      <c r="P465" s="118" t="str">
        <f>IF(C465="Previous Years","Previous Years",IFERROR(DATE(YEAR(Setup!C$13),MONTH(DATEVALUE(C465&amp;" 1")),1),"No Data"))</f>
        <v>No Data</v>
      </c>
    </row>
    <row r="466" spans="1:16" ht="15" customHeight="1" x14ac:dyDescent="0.15">
      <c r="A466" s="102"/>
      <c r="B466" s="109"/>
      <c r="C466" s="107"/>
      <c r="D466" s="106"/>
      <c r="E466" s="120"/>
      <c r="F466" s="106"/>
      <c r="G466" s="105"/>
      <c r="H466" s="103"/>
      <c r="I466" s="154"/>
      <c r="J466" s="155"/>
      <c r="K466" s="100" t="str">
        <f t="shared" si="22"/>
        <v/>
      </c>
      <c r="L466" s="110" t="str">
        <f t="shared" si="23"/>
        <v/>
      </c>
      <c r="M466" s="160"/>
      <c r="N466" s="103"/>
      <c r="O466" s="99" t="str">
        <f t="shared" si="24"/>
        <v/>
      </c>
      <c r="P466" s="118" t="str">
        <f>IF(C466="Previous Years","Previous Years",IFERROR(DATE(YEAR(Setup!C$13),MONTH(DATEVALUE(C466&amp;" 1")),1),"No Data"))</f>
        <v>No Data</v>
      </c>
    </row>
    <row r="467" spans="1:16" ht="15" customHeight="1" x14ac:dyDescent="0.15">
      <c r="A467" s="102"/>
      <c r="B467" s="109"/>
      <c r="C467" s="107"/>
      <c r="D467" s="106"/>
      <c r="E467" s="120"/>
      <c r="F467" s="106"/>
      <c r="G467" s="105"/>
      <c r="H467" s="103"/>
      <c r="I467" s="154"/>
      <c r="J467" s="155"/>
      <c r="K467" s="100" t="str">
        <f t="shared" si="22"/>
        <v/>
      </c>
      <c r="L467" s="110" t="str">
        <f t="shared" si="23"/>
        <v/>
      </c>
      <c r="M467" s="160"/>
      <c r="N467" s="103"/>
      <c r="O467" s="99" t="str">
        <f t="shared" si="24"/>
        <v/>
      </c>
      <c r="P467" s="118" t="str">
        <f>IF(C467="Previous Years","Previous Years",IFERROR(DATE(YEAR(Setup!C$13),MONTH(DATEVALUE(C467&amp;" 1")),1),"No Data"))</f>
        <v>No Data</v>
      </c>
    </row>
    <row r="468" spans="1:16" ht="15" customHeight="1" x14ac:dyDescent="0.15">
      <c r="A468" s="102"/>
      <c r="B468" s="109"/>
      <c r="C468" s="107"/>
      <c r="D468" s="106"/>
      <c r="E468" s="120"/>
      <c r="F468" s="106"/>
      <c r="G468" s="105"/>
      <c r="H468" s="103"/>
      <c r="I468" s="154"/>
      <c r="J468" s="155"/>
      <c r="K468" s="100" t="str">
        <f t="shared" si="22"/>
        <v/>
      </c>
      <c r="L468" s="110" t="str">
        <f t="shared" si="23"/>
        <v/>
      </c>
      <c r="M468" s="160"/>
      <c r="N468" s="103"/>
      <c r="O468" s="99" t="str">
        <f t="shared" si="24"/>
        <v/>
      </c>
      <c r="P468" s="118" t="str">
        <f>IF(C468="Previous Years","Previous Years",IFERROR(DATE(YEAR(Setup!C$13),MONTH(DATEVALUE(C468&amp;" 1")),1),"No Data"))</f>
        <v>No Data</v>
      </c>
    </row>
    <row r="469" spans="1:16" ht="15" customHeight="1" x14ac:dyDescent="0.15">
      <c r="A469" s="102"/>
      <c r="B469" s="109"/>
      <c r="C469" s="107"/>
      <c r="D469" s="106"/>
      <c r="E469" s="120"/>
      <c r="F469" s="106"/>
      <c r="G469" s="105"/>
      <c r="H469" s="103"/>
      <c r="I469" s="154"/>
      <c r="J469" s="155"/>
      <c r="K469" s="100" t="str">
        <f t="shared" si="22"/>
        <v/>
      </c>
      <c r="L469" s="110" t="str">
        <f t="shared" si="23"/>
        <v/>
      </c>
      <c r="M469" s="160"/>
      <c r="N469" s="103"/>
      <c r="O469" s="99" t="str">
        <f t="shared" si="24"/>
        <v/>
      </c>
      <c r="P469" s="118" t="str">
        <f>IF(C469="Previous Years","Previous Years",IFERROR(DATE(YEAR(Setup!C$13),MONTH(DATEVALUE(C469&amp;" 1")),1),"No Data"))</f>
        <v>No Data</v>
      </c>
    </row>
    <row r="470" spans="1:16" ht="15" customHeight="1" x14ac:dyDescent="0.15">
      <c r="A470" s="102"/>
      <c r="B470" s="109"/>
      <c r="C470" s="107"/>
      <c r="D470" s="106"/>
      <c r="E470" s="120"/>
      <c r="F470" s="106"/>
      <c r="G470" s="105"/>
      <c r="H470" s="103"/>
      <c r="I470" s="154"/>
      <c r="J470" s="155"/>
      <c r="K470" s="100" t="str">
        <f t="shared" si="22"/>
        <v/>
      </c>
      <c r="L470" s="110" t="str">
        <f t="shared" si="23"/>
        <v/>
      </c>
      <c r="M470" s="160"/>
      <c r="N470" s="103"/>
      <c r="O470" s="99" t="str">
        <f t="shared" si="24"/>
        <v/>
      </c>
      <c r="P470" s="118" t="str">
        <f>IF(C470="Previous Years","Previous Years",IFERROR(DATE(YEAR(Setup!C$13),MONTH(DATEVALUE(C470&amp;" 1")),1),"No Data"))</f>
        <v>No Data</v>
      </c>
    </row>
    <row r="471" spans="1:16" ht="15" customHeight="1" x14ac:dyDescent="0.15">
      <c r="A471" s="102"/>
      <c r="B471" s="109"/>
      <c r="C471" s="107"/>
      <c r="D471" s="106"/>
      <c r="E471" s="120"/>
      <c r="F471" s="106"/>
      <c r="G471" s="105"/>
      <c r="H471" s="103"/>
      <c r="I471" s="154"/>
      <c r="J471" s="155"/>
      <c r="K471" s="100" t="str">
        <f t="shared" si="22"/>
        <v/>
      </c>
      <c r="L471" s="110" t="str">
        <f t="shared" si="23"/>
        <v/>
      </c>
      <c r="M471" s="160"/>
      <c r="N471" s="103"/>
      <c r="O471" s="99" t="str">
        <f t="shared" si="24"/>
        <v/>
      </c>
      <c r="P471" s="118" t="str">
        <f>IF(C471="Previous Years","Previous Years",IFERROR(DATE(YEAR(Setup!C$13),MONTH(DATEVALUE(C471&amp;" 1")),1),"No Data"))</f>
        <v>No Data</v>
      </c>
    </row>
    <row r="472" spans="1:16" ht="15" customHeight="1" x14ac:dyDescent="0.15">
      <c r="A472" s="102"/>
      <c r="B472" s="109"/>
      <c r="C472" s="107"/>
      <c r="D472" s="106"/>
      <c r="E472" s="120"/>
      <c r="F472" s="106"/>
      <c r="G472" s="105"/>
      <c r="H472" s="103"/>
      <c r="I472" s="154"/>
      <c r="J472" s="155"/>
      <c r="K472" s="100" t="str">
        <f t="shared" si="22"/>
        <v/>
      </c>
      <c r="L472" s="110" t="str">
        <f t="shared" si="23"/>
        <v/>
      </c>
      <c r="M472" s="160"/>
      <c r="N472" s="103"/>
      <c r="O472" s="99" t="str">
        <f t="shared" si="24"/>
        <v/>
      </c>
      <c r="P472" s="118" t="str">
        <f>IF(C472="Previous Years","Previous Years",IFERROR(DATE(YEAR(Setup!C$13),MONTH(DATEVALUE(C472&amp;" 1")),1),"No Data"))</f>
        <v>No Data</v>
      </c>
    </row>
    <row r="473" spans="1:16" ht="15" customHeight="1" x14ac:dyDescent="0.15">
      <c r="A473" s="102"/>
      <c r="B473" s="109"/>
      <c r="C473" s="107"/>
      <c r="D473" s="106"/>
      <c r="E473" s="120"/>
      <c r="F473" s="106"/>
      <c r="G473" s="105"/>
      <c r="H473" s="103"/>
      <c r="I473" s="154"/>
      <c r="J473" s="155"/>
      <c r="K473" s="100" t="str">
        <f t="shared" si="22"/>
        <v/>
      </c>
      <c r="L473" s="110" t="str">
        <f t="shared" si="23"/>
        <v/>
      </c>
      <c r="M473" s="160"/>
      <c r="N473" s="103"/>
      <c r="O473" s="99" t="str">
        <f t="shared" si="24"/>
        <v/>
      </c>
      <c r="P473" s="118" t="str">
        <f>IF(C473="Previous Years","Previous Years",IFERROR(DATE(YEAR(Setup!C$13),MONTH(DATEVALUE(C473&amp;" 1")),1),"No Data"))</f>
        <v>No Data</v>
      </c>
    </row>
    <row r="474" spans="1:16" ht="15" customHeight="1" x14ac:dyDescent="0.15">
      <c r="A474" s="102"/>
      <c r="B474" s="109"/>
      <c r="C474" s="107"/>
      <c r="D474" s="106"/>
      <c r="E474" s="120"/>
      <c r="F474" s="106"/>
      <c r="G474" s="105"/>
      <c r="H474" s="103"/>
      <c r="I474" s="154"/>
      <c r="J474" s="155"/>
      <c r="K474" s="100" t="str">
        <f t="shared" si="22"/>
        <v/>
      </c>
      <c r="L474" s="110" t="str">
        <f t="shared" si="23"/>
        <v/>
      </c>
      <c r="M474" s="160"/>
      <c r="N474" s="103"/>
      <c r="O474" s="99" t="str">
        <f t="shared" si="24"/>
        <v/>
      </c>
      <c r="P474" s="118" t="str">
        <f>IF(C474="Previous Years","Previous Years",IFERROR(DATE(YEAR(Setup!C$13),MONTH(DATEVALUE(C474&amp;" 1")),1),"No Data"))</f>
        <v>No Data</v>
      </c>
    </row>
    <row r="475" spans="1:16" ht="15" customHeight="1" x14ac:dyDescent="0.15">
      <c r="A475" s="102"/>
      <c r="B475" s="109"/>
      <c r="C475" s="107"/>
      <c r="D475" s="106"/>
      <c r="E475" s="120"/>
      <c r="F475" s="106"/>
      <c r="G475" s="105"/>
      <c r="H475" s="103"/>
      <c r="I475" s="154"/>
      <c r="J475" s="155"/>
      <c r="K475" s="100" t="str">
        <f t="shared" si="22"/>
        <v/>
      </c>
      <c r="L475" s="110" t="str">
        <f t="shared" si="23"/>
        <v/>
      </c>
      <c r="M475" s="160"/>
      <c r="N475" s="103"/>
      <c r="O475" s="99" t="str">
        <f t="shared" si="24"/>
        <v/>
      </c>
      <c r="P475" s="118" t="str">
        <f>IF(C475="Previous Years","Previous Years",IFERROR(DATE(YEAR(Setup!C$13),MONTH(DATEVALUE(C475&amp;" 1")),1),"No Data"))</f>
        <v>No Data</v>
      </c>
    </row>
    <row r="476" spans="1:16" ht="15" customHeight="1" x14ac:dyDescent="0.15">
      <c r="A476" s="102"/>
      <c r="B476" s="109"/>
      <c r="C476" s="107"/>
      <c r="D476" s="106"/>
      <c r="E476" s="120"/>
      <c r="F476" s="106"/>
      <c r="G476" s="105"/>
      <c r="H476" s="103"/>
      <c r="I476" s="154"/>
      <c r="J476" s="155"/>
      <c r="K476" s="100" t="str">
        <f t="shared" si="22"/>
        <v/>
      </c>
      <c r="L476" s="110" t="str">
        <f t="shared" si="23"/>
        <v/>
      </c>
      <c r="M476" s="160"/>
      <c r="N476" s="103"/>
      <c r="O476" s="99" t="str">
        <f t="shared" si="24"/>
        <v/>
      </c>
      <c r="P476" s="118" t="str">
        <f>IF(C476="Previous Years","Previous Years",IFERROR(DATE(YEAR(Setup!C$13),MONTH(DATEVALUE(C476&amp;" 1")),1),"No Data"))</f>
        <v>No Data</v>
      </c>
    </row>
    <row r="477" spans="1:16" ht="15" customHeight="1" x14ac:dyDescent="0.15">
      <c r="A477" s="102"/>
      <c r="B477" s="109"/>
      <c r="C477" s="107"/>
      <c r="D477" s="106"/>
      <c r="E477" s="120"/>
      <c r="F477" s="106"/>
      <c r="G477" s="105"/>
      <c r="H477" s="103"/>
      <c r="I477" s="154"/>
      <c r="J477" s="155"/>
      <c r="K477" s="100" t="str">
        <f t="shared" si="22"/>
        <v/>
      </c>
      <c r="L477" s="110" t="str">
        <f t="shared" si="23"/>
        <v/>
      </c>
      <c r="M477" s="160"/>
      <c r="N477" s="103"/>
      <c r="O477" s="99" t="str">
        <f t="shared" si="24"/>
        <v/>
      </c>
      <c r="P477" s="118" t="str">
        <f>IF(C477="Previous Years","Previous Years",IFERROR(DATE(YEAR(Setup!C$13),MONTH(DATEVALUE(C477&amp;" 1")),1),"No Data"))</f>
        <v>No Data</v>
      </c>
    </row>
    <row r="478" spans="1:16" ht="15" customHeight="1" x14ac:dyDescent="0.15">
      <c r="A478" s="102"/>
      <c r="B478" s="109"/>
      <c r="C478" s="107"/>
      <c r="D478" s="106"/>
      <c r="E478" s="120"/>
      <c r="F478" s="106"/>
      <c r="G478" s="105"/>
      <c r="H478" s="103"/>
      <c r="I478" s="154"/>
      <c r="J478" s="155"/>
      <c r="K478" s="100" t="str">
        <f t="shared" si="22"/>
        <v/>
      </c>
      <c r="L478" s="110" t="str">
        <f t="shared" si="23"/>
        <v/>
      </c>
      <c r="M478" s="160"/>
      <c r="N478" s="103"/>
      <c r="O478" s="99" t="str">
        <f t="shared" si="24"/>
        <v/>
      </c>
      <c r="P478" s="118" t="str">
        <f>IF(C478="Previous Years","Previous Years",IFERROR(DATE(YEAR(Setup!C$13),MONTH(DATEVALUE(C478&amp;" 1")),1),"No Data"))</f>
        <v>No Data</v>
      </c>
    </row>
    <row r="479" spans="1:16" ht="15" customHeight="1" x14ac:dyDescent="0.15">
      <c r="A479" s="102"/>
      <c r="B479" s="109"/>
      <c r="C479" s="107"/>
      <c r="D479" s="106"/>
      <c r="E479" s="120"/>
      <c r="F479" s="106"/>
      <c r="G479" s="105"/>
      <c r="H479" s="103"/>
      <c r="I479" s="154"/>
      <c r="J479" s="155"/>
      <c r="K479" s="100" t="str">
        <f t="shared" si="22"/>
        <v/>
      </c>
      <c r="L479" s="110" t="str">
        <f t="shared" si="23"/>
        <v/>
      </c>
      <c r="M479" s="160"/>
      <c r="N479" s="103"/>
      <c r="O479" s="99" t="str">
        <f t="shared" si="24"/>
        <v/>
      </c>
      <c r="P479" s="118" t="str">
        <f>IF(C479="Previous Years","Previous Years",IFERROR(DATE(YEAR(Setup!C$13),MONTH(DATEVALUE(C479&amp;" 1")),1),"No Data"))</f>
        <v>No Data</v>
      </c>
    </row>
    <row r="480" spans="1:16" ht="15" customHeight="1" x14ac:dyDescent="0.15">
      <c r="A480" s="102"/>
      <c r="B480" s="109"/>
      <c r="C480" s="107"/>
      <c r="D480" s="106"/>
      <c r="E480" s="120"/>
      <c r="F480" s="106"/>
      <c r="G480" s="105"/>
      <c r="H480" s="103"/>
      <c r="I480" s="154"/>
      <c r="J480" s="155"/>
      <c r="K480" s="100" t="str">
        <f t="shared" si="22"/>
        <v/>
      </c>
      <c r="L480" s="110" t="str">
        <f t="shared" si="23"/>
        <v/>
      </c>
      <c r="M480" s="160"/>
      <c r="N480" s="103"/>
      <c r="O480" s="99" t="str">
        <f t="shared" si="24"/>
        <v/>
      </c>
      <c r="P480" s="118" t="str">
        <f>IF(C480="Previous Years","Previous Years",IFERROR(DATE(YEAR(Setup!C$13),MONTH(DATEVALUE(C480&amp;" 1")),1),"No Data"))</f>
        <v>No Data</v>
      </c>
    </row>
    <row r="481" spans="1:16" ht="15" customHeight="1" x14ac:dyDescent="0.15">
      <c r="A481" s="102"/>
      <c r="B481" s="109"/>
      <c r="C481" s="107"/>
      <c r="D481" s="106"/>
      <c r="E481" s="120"/>
      <c r="F481" s="106"/>
      <c r="G481" s="105"/>
      <c r="H481" s="103"/>
      <c r="I481" s="154"/>
      <c r="J481" s="155"/>
      <c r="K481" s="100" t="str">
        <f t="shared" si="22"/>
        <v/>
      </c>
      <c r="L481" s="110" t="str">
        <f t="shared" si="23"/>
        <v/>
      </c>
      <c r="M481" s="160"/>
      <c r="N481" s="103"/>
      <c r="O481" s="99" t="str">
        <f t="shared" si="24"/>
        <v/>
      </c>
      <c r="P481" s="118" t="str">
        <f>IF(C481="Previous Years","Previous Years",IFERROR(DATE(YEAR(Setup!C$13),MONTH(DATEVALUE(C481&amp;" 1")),1),"No Data"))</f>
        <v>No Data</v>
      </c>
    </row>
    <row r="482" spans="1:16" ht="15" customHeight="1" x14ac:dyDescent="0.15">
      <c r="A482" s="102"/>
      <c r="B482" s="109"/>
      <c r="C482" s="107"/>
      <c r="D482" s="106"/>
      <c r="E482" s="120"/>
      <c r="F482" s="106"/>
      <c r="G482" s="105"/>
      <c r="H482" s="103"/>
      <c r="I482" s="154"/>
      <c r="J482" s="155"/>
      <c r="K482" s="100" t="str">
        <f t="shared" si="22"/>
        <v/>
      </c>
      <c r="L482" s="110" t="str">
        <f t="shared" si="23"/>
        <v/>
      </c>
      <c r="M482" s="160"/>
      <c r="N482" s="103"/>
      <c r="O482" s="99" t="str">
        <f t="shared" si="24"/>
        <v/>
      </c>
      <c r="P482" s="118" t="str">
        <f>IF(C482="Previous Years","Previous Years",IFERROR(DATE(YEAR(Setup!C$13),MONTH(DATEVALUE(C482&amp;" 1")),1),"No Data"))</f>
        <v>No Data</v>
      </c>
    </row>
    <row r="483" spans="1:16" ht="15" customHeight="1" x14ac:dyDescent="0.15">
      <c r="A483" s="102"/>
      <c r="B483" s="109"/>
      <c r="C483" s="107"/>
      <c r="D483" s="106"/>
      <c r="E483" s="120"/>
      <c r="F483" s="106"/>
      <c r="G483" s="105"/>
      <c r="H483" s="103"/>
      <c r="I483" s="154"/>
      <c r="J483" s="155"/>
      <c r="K483" s="100" t="str">
        <f t="shared" si="22"/>
        <v/>
      </c>
      <c r="L483" s="110" t="str">
        <f t="shared" si="23"/>
        <v/>
      </c>
      <c r="M483" s="160"/>
      <c r="N483" s="103"/>
      <c r="O483" s="99" t="str">
        <f t="shared" si="24"/>
        <v/>
      </c>
      <c r="P483" s="118" t="str">
        <f>IF(C483="Previous Years","Previous Years",IFERROR(DATE(YEAR(Setup!C$13),MONTH(DATEVALUE(C483&amp;" 1")),1),"No Data"))</f>
        <v>No Data</v>
      </c>
    </row>
    <row r="484" spans="1:16" ht="15" customHeight="1" x14ac:dyDescent="0.15">
      <c r="A484" s="102"/>
      <c r="B484" s="109"/>
      <c r="C484" s="107"/>
      <c r="D484" s="106"/>
      <c r="E484" s="120"/>
      <c r="F484" s="106"/>
      <c r="G484" s="105"/>
      <c r="H484" s="103"/>
      <c r="I484" s="154"/>
      <c r="J484" s="155"/>
      <c r="K484" s="100" t="str">
        <f t="shared" si="22"/>
        <v/>
      </c>
      <c r="L484" s="110" t="str">
        <f t="shared" si="23"/>
        <v/>
      </c>
      <c r="M484" s="160"/>
      <c r="N484" s="103"/>
      <c r="O484" s="99" t="str">
        <f t="shared" si="24"/>
        <v/>
      </c>
      <c r="P484" s="118" t="str">
        <f>IF(C484="Previous Years","Previous Years",IFERROR(DATE(YEAR(Setup!C$13),MONTH(DATEVALUE(C484&amp;" 1")),1),"No Data"))</f>
        <v>No Data</v>
      </c>
    </row>
    <row r="485" spans="1:16" ht="15" customHeight="1" x14ac:dyDescent="0.15">
      <c r="A485" s="102"/>
      <c r="B485" s="109"/>
      <c r="C485" s="107"/>
      <c r="D485" s="106"/>
      <c r="E485" s="120"/>
      <c r="F485" s="106"/>
      <c r="G485" s="105"/>
      <c r="H485" s="103"/>
      <c r="I485" s="154"/>
      <c r="J485" s="155"/>
      <c r="K485" s="100" t="str">
        <f t="shared" si="22"/>
        <v/>
      </c>
      <c r="L485" s="110" t="str">
        <f t="shared" si="23"/>
        <v/>
      </c>
      <c r="M485" s="160"/>
      <c r="N485" s="103"/>
      <c r="O485" s="99" t="str">
        <f t="shared" si="24"/>
        <v/>
      </c>
      <c r="P485" s="118" t="str">
        <f>IF(C485="Previous Years","Previous Years",IFERROR(DATE(YEAR(Setup!C$13),MONTH(DATEVALUE(C485&amp;" 1")),1),"No Data"))</f>
        <v>No Data</v>
      </c>
    </row>
    <row r="486" spans="1:16" ht="15" customHeight="1" x14ac:dyDescent="0.15">
      <c r="A486" s="102"/>
      <c r="B486" s="109"/>
      <c r="C486" s="107"/>
      <c r="D486" s="106"/>
      <c r="E486" s="120"/>
      <c r="F486" s="106"/>
      <c r="G486" s="105"/>
      <c r="H486" s="103"/>
      <c r="I486" s="154"/>
      <c r="J486" s="155"/>
      <c r="K486" s="100" t="str">
        <f t="shared" si="22"/>
        <v/>
      </c>
      <c r="L486" s="110" t="str">
        <f t="shared" si="23"/>
        <v/>
      </c>
      <c r="M486" s="160"/>
      <c r="N486" s="103"/>
      <c r="O486" s="99" t="str">
        <f t="shared" si="24"/>
        <v/>
      </c>
      <c r="P486" s="118" t="str">
        <f>IF(C486="Previous Years","Previous Years",IFERROR(DATE(YEAR(Setup!C$13),MONTH(DATEVALUE(C486&amp;" 1")),1),"No Data"))</f>
        <v>No Data</v>
      </c>
    </row>
    <row r="487" spans="1:16" ht="15" customHeight="1" x14ac:dyDescent="0.15">
      <c r="A487" s="102"/>
      <c r="B487" s="109"/>
      <c r="C487" s="107"/>
      <c r="D487" s="106"/>
      <c r="E487" s="120"/>
      <c r="F487" s="106"/>
      <c r="G487" s="105"/>
      <c r="H487" s="103"/>
      <c r="I487" s="154"/>
      <c r="J487" s="155"/>
      <c r="K487" s="100" t="str">
        <f t="shared" si="22"/>
        <v/>
      </c>
      <c r="L487" s="110" t="str">
        <f t="shared" si="23"/>
        <v/>
      </c>
      <c r="M487" s="160"/>
      <c r="N487" s="103"/>
      <c r="O487" s="99" t="str">
        <f t="shared" si="24"/>
        <v/>
      </c>
      <c r="P487" s="118" t="str">
        <f>IF(C487="Previous Years","Previous Years",IFERROR(DATE(YEAR(Setup!C$13),MONTH(DATEVALUE(C487&amp;" 1")),1),"No Data"))</f>
        <v>No Data</v>
      </c>
    </row>
    <row r="488" spans="1:16" ht="15" customHeight="1" x14ac:dyDescent="0.15">
      <c r="A488" s="102"/>
      <c r="B488" s="109"/>
      <c r="C488" s="107"/>
      <c r="D488" s="106"/>
      <c r="E488" s="120"/>
      <c r="F488" s="106"/>
      <c r="G488" s="105"/>
      <c r="H488" s="103"/>
      <c r="I488" s="154"/>
      <c r="J488" s="155"/>
      <c r="K488" s="100" t="str">
        <f t="shared" si="22"/>
        <v/>
      </c>
      <c r="L488" s="110" t="str">
        <f t="shared" si="23"/>
        <v/>
      </c>
      <c r="M488" s="160"/>
      <c r="N488" s="103"/>
      <c r="O488" s="99" t="str">
        <f t="shared" si="24"/>
        <v/>
      </c>
      <c r="P488" s="118" t="str">
        <f>IF(C488="Previous Years","Previous Years",IFERROR(DATE(YEAR(Setup!C$13),MONTH(DATEVALUE(C488&amp;" 1")),1),"No Data"))</f>
        <v>No Data</v>
      </c>
    </row>
    <row r="489" spans="1:16" ht="15" customHeight="1" x14ac:dyDescent="0.15">
      <c r="A489" s="102"/>
      <c r="B489" s="109"/>
      <c r="C489" s="107"/>
      <c r="D489" s="106"/>
      <c r="E489" s="120"/>
      <c r="F489" s="106"/>
      <c r="G489" s="105"/>
      <c r="H489" s="103"/>
      <c r="I489" s="154"/>
      <c r="J489" s="155"/>
      <c r="K489" s="100" t="str">
        <f t="shared" si="22"/>
        <v/>
      </c>
      <c r="L489" s="110" t="str">
        <f t="shared" si="23"/>
        <v/>
      </c>
      <c r="M489" s="160"/>
      <c r="N489" s="103"/>
      <c r="O489" s="99" t="str">
        <f t="shared" si="24"/>
        <v/>
      </c>
      <c r="P489" s="118" t="str">
        <f>IF(C489="Previous Years","Previous Years",IFERROR(DATE(YEAR(Setup!C$13),MONTH(DATEVALUE(C489&amp;" 1")),1),"No Data"))</f>
        <v>No Data</v>
      </c>
    </row>
    <row r="490" spans="1:16" ht="15" customHeight="1" x14ac:dyDescent="0.15">
      <c r="A490" s="102"/>
      <c r="B490" s="109"/>
      <c r="C490" s="107"/>
      <c r="D490" s="106"/>
      <c r="E490" s="120"/>
      <c r="F490" s="106"/>
      <c r="G490" s="105"/>
      <c r="H490" s="103"/>
      <c r="I490" s="154"/>
      <c r="J490" s="155"/>
      <c r="K490" s="100" t="str">
        <f t="shared" si="22"/>
        <v/>
      </c>
      <c r="L490" s="110" t="str">
        <f t="shared" si="23"/>
        <v/>
      </c>
      <c r="M490" s="160"/>
      <c r="N490" s="103"/>
      <c r="O490" s="99" t="str">
        <f t="shared" si="24"/>
        <v/>
      </c>
      <c r="P490" s="118" t="str">
        <f>IF(C490="Previous Years","Previous Years",IFERROR(DATE(YEAR(Setup!C$13),MONTH(DATEVALUE(C490&amp;" 1")),1),"No Data"))</f>
        <v>No Data</v>
      </c>
    </row>
    <row r="491" spans="1:16" ht="15" customHeight="1" x14ac:dyDescent="0.15">
      <c r="A491" s="102"/>
      <c r="B491" s="109"/>
      <c r="C491" s="107"/>
      <c r="D491" s="106"/>
      <c r="E491" s="120"/>
      <c r="F491" s="106"/>
      <c r="G491" s="105"/>
      <c r="H491" s="103"/>
      <c r="I491" s="154"/>
      <c r="J491" s="155"/>
      <c r="K491" s="100" t="str">
        <f t="shared" si="22"/>
        <v/>
      </c>
      <c r="L491" s="110" t="str">
        <f t="shared" si="23"/>
        <v/>
      </c>
      <c r="M491" s="160"/>
      <c r="N491" s="103"/>
      <c r="O491" s="99" t="str">
        <f t="shared" si="24"/>
        <v/>
      </c>
      <c r="P491" s="118" t="str">
        <f>IF(C491="Previous Years","Previous Years",IFERROR(DATE(YEAR(Setup!C$13),MONTH(DATEVALUE(C491&amp;" 1")),1),"No Data"))</f>
        <v>No Data</v>
      </c>
    </row>
    <row r="492" spans="1:16" ht="15" customHeight="1" x14ac:dyDescent="0.15">
      <c r="A492" s="102"/>
      <c r="B492" s="109"/>
      <c r="C492" s="107"/>
      <c r="D492" s="106"/>
      <c r="E492" s="120"/>
      <c r="F492" s="106"/>
      <c r="G492" s="105"/>
      <c r="H492" s="103"/>
      <c r="I492" s="154"/>
      <c r="J492" s="155"/>
      <c r="K492" s="100" t="str">
        <f t="shared" si="22"/>
        <v/>
      </c>
      <c r="L492" s="110" t="str">
        <f t="shared" si="23"/>
        <v/>
      </c>
      <c r="M492" s="160"/>
      <c r="N492" s="103"/>
      <c r="O492" s="99" t="str">
        <f t="shared" si="24"/>
        <v/>
      </c>
      <c r="P492" s="118" t="str">
        <f>IF(C492="Previous Years","Previous Years",IFERROR(DATE(YEAR(Setup!C$13),MONTH(DATEVALUE(C492&amp;" 1")),1),"No Data"))</f>
        <v>No Data</v>
      </c>
    </row>
    <row r="493" spans="1:16" ht="15" customHeight="1" x14ac:dyDescent="0.15">
      <c r="A493" s="102"/>
      <c r="B493" s="109"/>
      <c r="C493" s="107"/>
      <c r="D493" s="106"/>
      <c r="E493" s="120"/>
      <c r="F493" s="106"/>
      <c r="G493" s="105"/>
      <c r="H493" s="103"/>
      <c r="I493" s="154"/>
      <c r="J493" s="155"/>
      <c r="K493" s="100" t="str">
        <f t="shared" si="22"/>
        <v/>
      </c>
      <c r="L493" s="110" t="str">
        <f t="shared" si="23"/>
        <v/>
      </c>
      <c r="M493" s="160"/>
      <c r="N493" s="103"/>
      <c r="O493" s="99" t="str">
        <f t="shared" si="24"/>
        <v/>
      </c>
      <c r="P493" s="118" t="str">
        <f>IF(C493="Previous Years","Previous Years",IFERROR(DATE(YEAR(Setup!C$13),MONTH(DATEVALUE(C493&amp;" 1")),1),"No Data"))</f>
        <v>No Data</v>
      </c>
    </row>
    <row r="494" spans="1:16" ht="15" customHeight="1" x14ac:dyDescent="0.15">
      <c r="A494" s="102"/>
      <c r="B494" s="109"/>
      <c r="C494" s="107"/>
      <c r="D494" s="106"/>
      <c r="E494" s="120"/>
      <c r="F494" s="106"/>
      <c r="G494" s="105"/>
      <c r="H494" s="103"/>
      <c r="I494" s="154"/>
      <c r="J494" s="155"/>
      <c r="K494" s="100" t="str">
        <f t="shared" si="22"/>
        <v/>
      </c>
      <c r="L494" s="110" t="str">
        <f t="shared" si="23"/>
        <v/>
      </c>
      <c r="M494" s="160"/>
      <c r="N494" s="103"/>
      <c r="O494" s="99" t="str">
        <f t="shared" si="24"/>
        <v/>
      </c>
      <c r="P494" s="118" t="str">
        <f>IF(C494="Previous Years","Previous Years",IFERROR(DATE(YEAR(Setup!C$13),MONTH(DATEVALUE(C494&amp;" 1")),1),"No Data"))</f>
        <v>No Data</v>
      </c>
    </row>
    <row r="495" spans="1:16" ht="15" customHeight="1" x14ac:dyDescent="0.15">
      <c r="A495" s="102"/>
      <c r="B495" s="109"/>
      <c r="C495" s="107"/>
      <c r="D495" s="106"/>
      <c r="E495" s="120"/>
      <c r="F495" s="106"/>
      <c r="G495" s="105"/>
      <c r="H495" s="103"/>
      <c r="I495" s="154"/>
      <c r="J495" s="155"/>
      <c r="K495" s="100" t="str">
        <f t="shared" si="22"/>
        <v/>
      </c>
      <c r="L495" s="110" t="str">
        <f t="shared" si="23"/>
        <v/>
      </c>
      <c r="M495" s="160"/>
      <c r="N495" s="103"/>
      <c r="O495" s="99" t="str">
        <f t="shared" si="24"/>
        <v/>
      </c>
      <c r="P495" s="118" t="str">
        <f>IF(C495="Previous Years","Previous Years",IFERROR(DATE(YEAR(Setup!C$13),MONTH(DATEVALUE(C495&amp;" 1")),1),"No Data"))</f>
        <v>No Data</v>
      </c>
    </row>
    <row r="496" spans="1:16" ht="15" customHeight="1" x14ac:dyDescent="0.15">
      <c r="A496" s="102"/>
      <c r="B496" s="109"/>
      <c r="C496" s="107"/>
      <c r="D496" s="106"/>
      <c r="E496" s="120"/>
      <c r="F496" s="106"/>
      <c r="G496" s="105"/>
      <c r="H496" s="103"/>
      <c r="I496" s="154"/>
      <c r="J496" s="155"/>
      <c r="K496" s="100" t="str">
        <f t="shared" si="22"/>
        <v/>
      </c>
      <c r="L496" s="110" t="str">
        <f t="shared" si="23"/>
        <v/>
      </c>
      <c r="M496" s="160"/>
      <c r="N496" s="103"/>
      <c r="O496" s="99" t="str">
        <f t="shared" si="24"/>
        <v/>
      </c>
      <c r="P496" s="118" t="str">
        <f>IF(C496="Previous Years","Previous Years",IFERROR(DATE(YEAR(Setup!C$13),MONTH(DATEVALUE(C496&amp;" 1")),1),"No Data"))</f>
        <v>No Data</v>
      </c>
    </row>
    <row r="497" spans="1:16" ht="15" customHeight="1" x14ac:dyDescent="0.15">
      <c r="A497" s="102"/>
      <c r="B497" s="109"/>
      <c r="C497" s="107"/>
      <c r="D497" s="106"/>
      <c r="E497" s="120"/>
      <c r="F497" s="106"/>
      <c r="G497" s="105"/>
      <c r="H497" s="103"/>
      <c r="I497" s="154"/>
      <c r="J497" s="155"/>
      <c r="K497" s="100" t="str">
        <f t="shared" si="22"/>
        <v/>
      </c>
      <c r="L497" s="110" t="str">
        <f t="shared" si="23"/>
        <v/>
      </c>
      <c r="M497" s="160"/>
      <c r="N497" s="103"/>
      <c r="O497" s="99" t="str">
        <f t="shared" si="24"/>
        <v/>
      </c>
      <c r="P497" s="118" t="str">
        <f>IF(C497="Previous Years","Previous Years",IFERROR(DATE(YEAR(Setup!C$13),MONTH(DATEVALUE(C497&amp;" 1")),1),"No Data"))</f>
        <v>No Data</v>
      </c>
    </row>
    <row r="498" spans="1:16" ht="15" customHeight="1" x14ac:dyDescent="0.15">
      <c r="A498" s="102"/>
      <c r="B498" s="109"/>
      <c r="C498" s="107"/>
      <c r="D498" s="106"/>
      <c r="E498" s="120"/>
      <c r="F498" s="106"/>
      <c r="G498" s="105"/>
      <c r="H498" s="103"/>
      <c r="I498" s="154"/>
      <c r="J498" s="155"/>
      <c r="K498" s="100" t="str">
        <f t="shared" si="22"/>
        <v/>
      </c>
      <c r="L498" s="110" t="str">
        <f t="shared" si="23"/>
        <v/>
      </c>
      <c r="M498" s="160"/>
      <c r="N498" s="103"/>
      <c r="O498" s="99" t="str">
        <f t="shared" si="24"/>
        <v/>
      </c>
      <c r="P498" s="118" t="str">
        <f>IF(C498="Previous Years","Previous Years",IFERROR(DATE(YEAR(Setup!C$13),MONTH(DATEVALUE(C498&amp;" 1")),1),"No Data"))</f>
        <v>No Data</v>
      </c>
    </row>
    <row r="499" spans="1:16" ht="15" customHeight="1" x14ac:dyDescent="0.15">
      <c r="A499" s="102"/>
      <c r="B499" s="109"/>
      <c r="C499" s="107"/>
      <c r="D499" s="106"/>
      <c r="E499" s="120"/>
      <c r="F499" s="106"/>
      <c r="G499" s="105"/>
      <c r="H499" s="103"/>
      <c r="I499" s="154"/>
      <c r="J499" s="155"/>
      <c r="K499" s="100" t="str">
        <f t="shared" si="22"/>
        <v/>
      </c>
      <c r="L499" s="110" t="str">
        <f t="shared" si="23"/>
        <v/>
      </c>
      <c r="M499" s="160"/>
      <c r="N499" s="103"/>
      <c r="O499" s="99" t="str">
        <f t="shared" si="24"/>
        <v/>
      </c>
      <c r="P499" s="118" t="str">
        <f>IF(C499="Previous Years","Previous Years",IFERROR(DATE(YEAR(Setup!C$13),MONTH(DATEVALUE(C499&amp;" 1")),1),"No Data"))</f>
        <v>No Data</v>
      </c>
    </row>
    <row r="500" spans="1:16" ht="15" customHeight="1" x14ac:dyDescent="0.15">
      <c r="A500" s="102"/>
      <c r="B500" s="109"/>
      <c r="C500" s="107"/>
      <c r="D500" s="106"/>
      <c r="E500" s="120"/>
      <c r="F500" s="106"/>
      <c r="G500" s="105"/>
      <c r="H500" s="103"/>
      <c r="I500" s="154"/>
      <c r="J500" s="155"/>
      <c r="K500" s="100" t="str">
        <f t="shared" si="22"/>
        <v/>
      </c>
      <c r="L500" s="110" t="str">
        <f t="shared" si="23"/>
        <v/>
      </c>
      <c r="M500" s="160"/>
      <c r="N500" s="103"/>
      <c r="O500" s="99" t="str">
        <f t="shared" si="24"/>
        <v/>
      </c>
      <c r="P500" s="118" t="str">
        <f>IF(C500="Previous Years","Previous Years",IFERROR(DATE(YEAR(Setup!C$13),MONTH(DATEVALUE(C500&amp;" 1")),1),"No Data"))</f>
        <v>No Data</v>
      </c>
    </row>
    <row r="501" spans="1:16" ht="15" customHeight="1" x14ac:dyDescent="0.15">
      <c r="A501" s="102"/>
      <c r="B501" s="109"/>
      <c r="C501" s="107"/>
      <c r="D501" s="106"/>
      <c r="E501" s="120"/>
      <c r="F501" s="106"/>
      <c r="G501" s="105"/>
      <c r="H501" s="103"/>
      <c r="I501" s="154"/>
      <c r="J501" s="155"/>
      <c r="K501" s="100" t="str">
        <f t="shared" si="22"/>
        <v/>
      </c>
      <c r="L501" s="110" t="str">
        <f t="shared" si="23"/>
        <v/>
      </c>
      <c r="M501" s="160"/>
      <c r="N501" s="103"/>
      <c r="O501" s="99" t="str">
        <f t="shared" si="24"/>
        <v/>
      </c>
      <c r="P501" s="118" t="str">
        <f>IF(C501="Previous Years","Previous Years",IFERROR(DATE(YEAR(Setup!C$13),MONTH(DATEVALUE(C501&amp;" 1")),1),"No Data"))</f>
        <v>No Data</v>
      </c>
    </row>
    <row r="502" spans="1:16" ht="15" customHeight="1" x14ac:dyDescent="0.15">
      <c r="A502" s="102"/>
      <c r="B502" s="109"/>
      <c r="C502" s="107"/>
      <c r="D502" s="106"/>
      <c r="E502" s="120"/>
      <c r="F502" s="106"/>
      <c r="G502" s="105"/>
      <c r="H502" s="103"/>
      <c r="I502" s="154"/>
      <c r="J502" s="155"/>
      <c r="K502" s="100" t="str">
        <f t="shared" si="22"/>
        <v/>
      </c>
      <c r="L502" s="110" t="str">
        <f t="shared" si="23"/>
        <v/>
      </c>
      <c r="M502" s="160"/>
      <c r="N502" s="103"/>
      <c r="O502" s="99" t="str">
        <f t="shared" si="24"/>
        <v/>
      </c>
      <c r="P502" s="118" t="str">
        <f>IF(C502="Previous Years","Previous Years",IFERROR(DATE(YEAR(Setup!C$13),MONTH(DATEVALUE(C502&amp;" 1")),1),"No Data"))</f>
        <v>No Data</v>
      </c>
    </row>
    <row r="503" spans="1:16" ht="15" customHeight="1" x14ac:dyDescent="0.15">
      <c r="A503" s="102"/>
      <c r="B503" s="109"/>
      <c r="C503" s="107"/>
      <c r="D503" s="106"/>
      <c r="E503" s="120"/>
      <c r="F503" s="106"/>
      <c r="G503" s="105"/>
      <c r="H503" s="103"/>
      <c r="I503" s="154"/>
      <c r="J503" s="155"/>
      <c r="K503" s="100" t="str">
        <f t="shared" si="22"/>
        <v/>
      </c>
      <c r="L503" s="110" t="str">
        <f t="shared" si="23"/>
        <v/>
      </c>
      <c r="M503" s="160"/>
      <c r="N503" s="103"/>
      <c r="O503" s="99" t="str">
        <f t="shared" si="24"/>
        <v/>
      </c>
      <c r="P503" s="118" t="str">
        <f>IF(C503="Previous Years","Previous Years",IFERROR(DATE(YEAR(Setup!C$13),MONTH(DATEVALUE(C503&amp;" 1")),1),"No Data"))</f>
        <v>No Data</v>
      </c>
    </row>
    <row r="504" spans="1:16" ht="15" customHeight="1" x14ac:dyDescent="0.15">
      <c r="A504" s="102"/>
      <c r="B504" s="109"/>
      <c r="C504" s="107"/>
      <c r="D504" s="106"/>
      <c r="E504" s="120"/>
      <c r="F504" s="106"/>
      <c r="G504" s="105"/>
      <c r="H504" s="103"/>
      <c r="I504" s="154"/>
      <c r="J504" s="155"/>
      <c r="K504" s="100" t="str">
        <f t="shared" si="22"/>
        <v/>
      </c>
      <c r="L504" s="110" t="str">
        <f t="shared" si="23"/>
        <v/>
      </c>
      <c r="M504" s="160"/>
      <c r="N504" s="103"/>
      <c r="O504" s="99" t="str">
        <f t="shared" si="24"/>
        <v/>
      </c>
      <c r="P504" s="118" t="str">
        <f>IF(C504="Previous Years","Previous Years",IFERROR(DATE(YEAR(Setup!C$13),MONTH(DATEVALUE(C504&amp;" 1")),1),"No Data"))</f>
        <v>No Data</v>
      </c>
    </row>
    <row r="505" spans="1:16" ht="15" customHeight="1" x14ac:dyDescent="0.15">
      <c r="A505" s="102"/>
      <c r="B505" s="109"/>
      <c r="C505" s="107"/>
      <c r="D505" s="106"/>
      <c r="E505" s="120"/>
      <c r="F505" s="106"/>
      <c r="G505" s="105"/>
      <c r="H505" s="103"/>
      <c r="I505" s="154"/>
      <c r="J505" s="155"/>
      <c r="K505" s="100" t="str">
        <f t="shared" si="22"/>
        <v/>
      </c>
      <c r="L505" s="110" t="str">
        <f t="shared" si="23"/>
        <v/>
      </c>
      <c r="M505" s="160"/>
      <c r="N505" s="103"/>
      <c r="O505" s="99" t="str">
        <f t="shared" si="24"/>
        <v/>
      </c>
      <c r="P505" s="118" t="str">
        <f>IF(C505="Previous Years","Previous Years",IFERROR(DATE(YEAR(Setup!C$13),MONTH(DATEVALUE(C505&amp;" 1")),1),"No Data"))</f>
        <v>No Data</v>
      </c>
    </row>
    <row r="506" spans="1:16" ht="15" customHeight="1" x14ac:dyDescent="0.15">
      <c r="A506" s="102"/>
      <c r="B506" s="109"/>
      <c r="C506" s="107"/>
      <c r="D506" s="106"/>
      <c r="E506" s="120"/>
      <c r="F506" s="106"/>
      <c r="G506" s="105"/>
      <c r="H506" s="103"/>
      <c r="I506" s="154"/>
      <c r="J506" s="155"/>
      <c r="K506" s="100" t="str">
        <f t="shared" si="22"/>
        <v/>
      </c>
      <c r="L506" s="110" t="str">
        <f t="shared" si="23"/>
        <v/>
      </c>
      <c r="M506" s="160"/>
      <c r="N506" s="103"/>
      <c r="O506" s="99" t="str">
        <f t="shared" si="24"/>
        <v/>
      </c>
      <c r="P506" s="118" t="str">
        <f>IF(C506="Previous Years","Previous Years",IFERROR(DATE(YEAR(Setup!C$13),MONTH(DATEVALUE(C506&amp;" 1")),1),"No Data"))</f>
        <v>No Data</v>
      </c>
    </row>
    <row r="507" spans="1:16" ht="15" customHeight="1" x14ac:dyDescent="0.15">
      <c r="A507" s="102"/>
      <c r="B507" s="109"/>
      <c r="C507" s="107"/>
      <c r="D507" s="106"/>
      <c r="E507" s="120"/>
      <c r="F507" s="106"/>
      <c r="G507" s="105"/>
      <c r="H507" s="103"/>
      <c r="I507" s="154"/>
      <c r="J507" s="155"/>
      <c r="K507" s="100" t="str">
        <f t="shared" si="22"/>
        <v/>
      </c>
      <c r="L507" s="110" t="str">
        <f t="shared" si="23"/>
        <v/>
      </c>
      <c r="M507" s="160"/>
      <c r="N507" s="103"/>
      <c r="O507" s="99" t="str">
        <f t="shared" si="24"/>
        <v/>
      </c>
      <c r="P507" s="118" t="str">
        <f>IF(C507="Previous Years","Previous Years",IFERROR(DATE(YEAR(Setup!C$13),MONTH(DATEVALUE(C507&amp;" 1")),1),"No Data"))</f>
        <v>No Data</v>
      </c>
    </row>
    <row r="508" spans="1:16" ht="15" customHeight="1" x14ac:dyDescent="0.15">
      <c r="A508" s="102"/>
      <c r="B508" s="109"/>
      <c r="C508" s="107"/>
      <c r="D508" s="106"/>
      <c r="E508" s="120"/>
      <c r="F508" s="106"/>
      <c r="G508" s="105"/>
      <c r="H508" s="103"/>
      <c r="I508" s="154"/>
      <c r="J508" s="155"/>
      <c r="K508" s="100" t="str">
        <f t="shared" si="22"/>
        <v/>
      </c>
      <c r="L508" s="110" t="str">
        <f t="shared" si="23"/>
        <v/>
      </c>
      <c r="M508" s="160"/>
      <c r="N508" s="103"/>
      <c r="O508" s="99" t="str">
        <f t="shared" si="24"/>
        <v/>
      </c>
      <c r="P508" s="118" t="str">
        <f>IF(C508="Previous Years","Previous Years",IFERROR(DATE(YEAR(Setup!C$13),MONTH(DATEVALUE(C508&amp;" 1")),1),"No Data"))</f>
        <v>No Data</v>
      </c>
    </row>
    <row r="509" spans="1:16" ht="15" customHeight="1" x14ac:dyDescent="0.15">
      <c r="A509" s="102"/>
      <c r="B509" s="109"/>
      <c r="C509" s="107"/>
      <c r="D509" s="106"/>
      <c r="E509" s="120"/>
      <c r="F509" s="106"/>
      <c r="G509" s="105"/>
      <c r="H509" s="103"/>
      <c r="I509" s="154"/>
      <c r="J509" s="155"/>
      <c r="K509" s="100" t="str">
        <f t="shared" si="22"/>
        <v/>
      </c>
      <c r="L509" s="110" t="str">
        <f t="shared" si="23"/>
        <v/>
      </c>
      <c r="M509" s="160"/>
      <c r="N509" s="103"/>
      <c r="O509" s="99" t="str">
        <f t="shared" si="24"/>
        <v/>
      </c>
      <c r="P509" s="118" t="str">
        <f>IF(C509="Previous Years","Previous Years",IFERROR(DATE(YEAR(Setup!C$13),MONTH(DATEVALUE(C509&amp;" 1")),1),"No Data"))</f>
        <v>No Data</v>
      </c>
    </row>
    <row r="510" spans="1:16" ht="15" customHeight="1" x14ac:dyDescent="0.15">
      <c r="A510" s="102"/>
      <c r="B510" s="109"/>
      <c r="C510" s="107"/>
      <c r="D510" s="106"/>
      <c r="E510" s="120"/>
      <c r="F510" s="106"/>
      <c r="G510" s="105"/>
      <c r="H510" s="103"/>
      <c r="I510" s="154"/>
      <c r="J510" s="155"/>
      <c r="K510" s="100" t="str">
        <f t="shared" si="22"/>
        <v/>
      </c>
      <c r="L510" s="110" t="str">
        <f t="shared" si="23"/>
        <v/>
      </c>
      <c r="M510" s="160"/>
      <c r="N510" s="103"/>
      <c r="O510" s="99" t="str">
        <f t="shared" si="24"/>
        <v/>
      </c>
      <c r="P510" s="118" t="str">
        <f>IF(C510="Previous Years","Previous Years",IFERROR(DATE(YEAR(Setup!C$13),MONTH(DATEVALUE(C510&amp;" 1")),1),"No Data"))</f>
        <v>No Data</v>
      </c>
    </row>
    <row r="511" spans="1:16" ht="15" customHeight="1" x14ac:dyDescent="0.15">
      <c r="A511" s="102"/>
      <c r="B511" s="109"/>
      <c r="C511" s="107"/>
      <c r="D511" s="106"/>
      <c r="E511" s="120"/>
      <c r="F511" s="106"/>
      <c r="G511" s="105"/>
      <c r="H511" s="103"/>
      <c r="I511" s="154"/>
      <c r="J511" s="155"/>
      <c r="K511" s="100" t="str">
        <f t="shared" si="22"/>
        <v/>
      </c>
      <c r="L511" s="110" t="str">
        <f t="shared" si="23"/>
        <v/>
      </c>
      <c r="M511" s="160"/>
      <c r="N511" s="103"/>
      <c r="O511" s="99" t="str">
        <f t="shared" si="24"/>
        <v/>
      </c>
      <c r="P511" s="118" t="str">
        <f>IF(C511="Previous Years","Previous Years",IFERROR(DATE(YEAR(Setup!C$13),MONTH(DATEVALUE(C511&amp;" 1")),1),"No Data"))</f>
        <v>No Data</v>
      </c>
    </row>
    <row r="512" spans="1:16" ht="15" customHeight="1" x14ac:dyDescent="0.15">
      <c r="A512" s="102"/>
      <c r="B512" s="109"/>
      <c r="C512" s="107"/>
      <c r="D512" s="106"/>
      <c r="E512" s="120"/>
      <c r="F512" s="106"/>
      <c r="G512" s="105"/>
      <c r="H512" s="103"/>
      <c r="I512" s="154"/>
      <c r="J512" s="155"/>
      <c r="K512" s="100" t="str">
        <f t="shared" si="22"/>
        <v/>
      </c>
      <c r="L512" s="110" t="str">
        <f t="shared" si="23"/>
        <v/>
      </c>
      <c r="M512" s="160"/>
      <c r="N512" s="103"/>
      <c r="O512" s="99" t="str">
        <f t="shared" si="24"/>
        <v/>
      </c>
      <c r="P512" s="118" t="str">
        <f>IF(C512="Previous Years","Previous Years",IFERROR(DATE(YEAR(Setup!C$13),MONTH(DATEVALUE(C512&amp;" 1")),1),"No Data"))</f>
        <v>No Data</v>
      </c>
    </row>
    <row r="513" spans="1:16" ht="15" customHeight="1" x14ac:dyDescent="0.15">
      <c r="A513" s="102"/>
      <c r="B513" s="109"/>
      <c r="C513" s="107"/>
      <c r="D513" s="106"/>
      <c r="E513" s="120"/>
      <c r="F513" s="106"/>
      <c r="G513" s="105"/>
      <c r="H513" s="103"/>
      <c r="I513" s="154"/>
      <c r="J513" s="155"/>
      <c r="K513" s="100" t="str">
        <f t="shared" si="22"/>
        <v/>
      </c>
      <c r="L513" s="110" t="str">
        <f t="shared" si="23"/>
        <v/>
      </c>
      <c r="M513" s="160"/>
      <c r="N513" s="103"/>
      <c r="O513" s="99" t="str">
        <f t="shared" si="24"/>
        <v/>
      </c>
      <c r="P513" s="118" t="str">
        <f>IF(C513="Previous Years","Previous Years",IFERROR(DATE(YEAR(Setup!C$13),MONTH(DATEVALUE(C513&amp;" 1")),1),"No Data"))</f>
        <v>No Data</v>
      </c>
    </row>
    <row r="514" spans="1:16" ht="15" customHeight="1" x14ac:dyDescent="0.15">
      <c r="A514" s="102"/>
      <c r="B514" s="109"/>
      <c r="C514" s="107"/>
      <c r="D514" s="106"/>
      <c r="E514" s="120"/>
      <c r="F514" s="106"/>
      <c r="G514" s="105"/>
      <c r="H514" s="103"/>
      <c r="I514" s="154"/>
      <c r="J514" s="155"/>
      <c r="K514" s="100" t="str">
        <f t="shared" si="22"/>
        <v/>
      </c>
      <c r="L514" s="110" t="str">
        <f t="shared" si="23"/>
        <v/>
      </c>
      <c r="M514" s="160"/>
      <c r="N514" s="103"/>
      <c r="O514" s="99" t="str">
        <f t="shared" si="24"/>
        <v/>
      </c>
      <c r="P514" s="118" t="str">
        <f>IF(C514="Previous Years","Previous Years",IFERROR(DATE(YEAR(Setup!C$13),MONTH(DATEVALUE(C514&amp;" 1")),1),"No Data"))</f>
        <v>No Data</v>
      </c>
    </row>
    <row r="515" spans="1:16" ht="15" customHeight="1" x14ac:dyDescent="0.15">
      <c r="A515" s="102"/>
      <c r="B515" s="109"/>
      <c r="C515" s="107"/>
      <c r="D515" s="106"/>
      <c r="E515" s="120"/>
      <c r="F515" s="106"/>
      <c r="G515" s="105"/>
      <c r="H515" s="103"/>
      <c r="I515" s="154"/>
      <c r="J515" s="155"/>
      <c r="K515" s="100" t="str">
        <f t="shared" si="22"/>
        <v/>
      </c>
      <c r="L515" s="110" t="str">
        <f t="shared" si="23"/>
        <v/>
      </c>
      <c r="M515" s="160"/>
      <c r="N515" s="103"/>
      <c r="O515" s="99" t="str">
        <f t="shared" si="24"/>
        <v/>
      </c>
      <c r="P515" s="118" t="str">
        <f>IF(C515="Previous Years","Previous Years",IFERROR(DATE(YEAR(Setup!C$13),MONTH(DATEVALUE(C515&amp;" 1")),1),"No Data"))</f>
        <v>No Data</v>
      </c>
    </row>
    <row r="516" spans="1:16" ht="15" customHeight="1" x14ac:dyDescent="0.15">
      <c r="A516" s="102"/>
      <c r="B516" s="109"/>
      <c r="C516" s="107"/>
      <c r="D516" s="106"/>
      <c r="E516" s="120"/>
      <c r="F516" s="106"/>
      <c r="G516" s="105"/>
      <c r="H516" s="103"/>
      <c r="I516" s="154"/>
      <c r="J516" s="155"/>
      <c r="K516" s="100" t="str">
        <f t="shared" ref="K516:K579" si="25">IFERROR(IF(AND(I516="",J516=""),"",IF(J516&gt;0,J516,I516/H516)),"")</f>
        <v/>
      </c>
      <c r="L516" s="110" t="str">
        <f t="shared" ref="L516:L579" si="26">IF(AND(I516="",J516=""),"",IF(I516&lt;&gt;0,I516,H516*J516))</f>
        <v/>
      </c>
      <c r="M516" s="160"/>
      <c r="N516" s="103"/>
      <c r="O516" s="99" t="str">
        <f t="shared" ref="O516:O579" si="27">IFERROR(IF(L516="","",N516/L516),0)</f>
        <v/>
      </c>
      <c r="P516" s="118" t="str">
        <f>IF(C516="Previous Years","Previous Years",IFERROR(DATE(YEAR(Setup!C$13),MONTH(DATEVALUE(C516&amp;" 1")),1),"No Data"))</f>
        <v>No Data</v>
      </c>
    </row>
    <row r="517" spans="1:16" ht="15" customHeight="1" x14ac:dyDescent="0.15">
      <c r="A517" s="102"/>
      <c r="B517" s="109"/>
      <c r="C517" s="107"/>
      <c r="D517" s="106"/>
      <c r="E517" s="120"/>
      <c r="F517" s="106"/>
      <c r="G517" s="105"/>
      <c r="H517" s="103"/>
      <c r="I517" s="154"/>
      <c r="J517" s="155"/>
      <c r="K517" s="100" t="str">
        <f t="shared" si="25"/>
        <v/>
      </c>
      <c r="L517" s="110" t="str">
        <f t="shared" si="26"/>
        <v/>
      </c>
      <c r="M517" s="160"/>
      <c r="N517" s="103"/>
      <c r="O517" s="99" t="str">
        <f t="shared" si="27"/>
        <v/>
      </c>
      <c r="P517" s="118" t="str">
        <f>IF(C517="Previous Years","Previous Years",IFERROR(DATE(YEAR(Setup!C$13),MONTH(DATEVALUE(C517&amp;" 1")),1),"No Data"))</f>
        <v>No Data</v>
      </c>
    </row>
    <row r="518" spans="1:16" ht="15" customHeight="1" x14ac:dyDescent="0.15">
      <c r="A518" s="102"/>
      <c r="B518" s="109"/>
      <c r="C518" s="107"/>
      <c r="D518" s="106"/>
      <c r="E518" s="120"/>
      <c r="F518" s="106"/>
      <c r="G518" s="105"/>
      <c r="H518" s="103"/>
      <c r="I518" s="154"/>
      <c r="J518" s="155"/>
      <c r="K518" s="100" t="str">
        <f t="shared" si="25"/>
        <v/>
      </c>
      <c r="L518" s="110" t="str">
        <f t="shared" si="26"/>
        <v/>
      </c>
      <c r="M518" s="160"/>
      <c r="N518" s="103"/>
      <c r="O518" s="99" t="str">
        <f t="shared" si="27"/>
        <v/>
      </c>
      <c r="P518" s="118" t="str">
        <f>IF(C518="Previous Years","Previous Years",IFERROR(DATE(YEAR(Setup!C$13),MONTH(DATEVALUE(C518&amp;" 1")),1),"No Data"))</f>
        <v>No Data</v>
      </c>
    </row>
    <row r="519" spans="1:16" ht="15" customHeight="1" x14ac:dyDescent="0.15">
      <c r="A519" s="102"/>
      <c r="B519" s="109"/>
      <c r="C519" s="107"/>
      <c r="D519" s="106"/>
      <c r="E519" s="120"/>
      <c r="F519" s="106"/>
      <c r="G519" s="105"/>
      <c r="H519" s="103"/>
      <c r="I519" s="154"/>
      <c r="J519" s="155"/>
      <c r="K519" s="100" t="str">
        <f t="shared" si="25"/>
        <v/>
      </c>
      <c r="L519" s="110" t="str">
        <f t="shared" si="26"/>
        <v/>
      </c>
      <c r="M519" s="160"/>
      <c r="N519" s="103"/>
      <c r="O519" s="99" t="str">
        <f t="shared" si="27"/>
        <v/>
      </c>
      <c r="P519" s="118" t="str">
        <f>IF(C519="Previous Years","Previous Years",IFERROR(DATE(YEAR(Setup!C$13),MONTH(DATEVALUE(C519&amp;" 1")),1),"No Data"))</f>
        <v>No Data</v>
      </c>
    </row>
    <row r="520" spans="1:16" ht="15" customHeight="1" x14ac:dyDescent="0.15">
      <c r="A520" s="102"/>
      <c r="B520" s="109"/>
      <c r="C520" s="107"/>
      <c r="D520" s="106"/>
      <c r="E520" s="120"/>
      <c r="F520" s="106"/>
      <c r="G520" s="105"/>
      <c r="H520" s="103"/>
      <c r="I520" s="154"/>
      <c r="J520" s="155"/>
      <c r="K520" s="100" t="str">
        <f t="shared" si="25"/>
        <v/>
      </c>
      <c r="L520" s="110" t="str">
        <f t="shared" si="26"/>
        <v/>
      </c>
      <c r="M520" s="160"/>
      <c r="N520" s="103"/>
      <c r="O520" s="99" t="str">
        <f t="shared" si="27"/>
        <v/>
      </c>
      <c r="P520" s="118" t="str">
        <f>IF(C520="Previous Years","Previous Years",IFERROR(DATE(YEAR(Setup!C$13),MONTH(DATEVALUE(C520&amp;" 1")),1),"No Data"))</f>
        <v>No Data</v>
      </c>
    </row>
    <row r="521" spans="1:16" ht="15" customHeight="1" x14ac:dyDescent="0.15">
      <c r="A521" s="102"/>
      <c r="B521" s="109"/>
      <c r="C521" s="107"/>
      <c r="D521" s="106"/>
      <c r="E521" s="120"/>
      <c r="F521" s="106"/>
      <c r="G521" s="105"/>
      <c r="H521" s="103"/>
      <c r="I521" s="154"/>
      <c r="J521" s="155"/>
      <c r="K521" s="100" t="str">
        <f t="shared" si="25"/>
        <v/>
      </c>
      <c r="L521" s="110" t="str">
        <f t="shared" si="26"/>
        <v/>
      </c>
      <c r="M521" s="160"/>
      <c r="N521" s="103"/>
      <c r="O521" s="99" t="str">
        <f t="shared" si="27"/>
        <v/>
      </c>
      <c r="P521" s="118" t="str">
        <f>IF(C521="Previous Years","Previous Years",IFERROR(DATE(YEAR(Setup!C$13),MONTH(DATEVALUE(C521&amp;" 1")),1),"No Data"))</f>
        <v>No Data</v>
      </c>
    </row>
    <row r="522" spans="1:16" ht="15" customHeight="1" x14ac:dyDescent="0.15">
      <c r="A522" s="102"/>
      <c r="B522" s="109"/>
      <c r="C522" s="107"/>
      <c r="D522" s="106"/>
      <c r="E522" s="120"/>
      <c r="F522" s="106"/>
      <c r="G522" s="105"/>
      <c r="H522" s="103"/>
      <c r="I522" s="154"/>
      <c r="J522" s="155"/>
      <c r="K522" s="100" t="str">
        <f t="shared" si="25"/>
        <v/>
      </c>
      <c r="L522" s="110" t="str">
        <f t="shared" si="26"/>
        <v/>
      </c>
      <c r="M522" s="160"/>
      <c r="N522" s="103"/>
      <c r="O522" s="99" t="str">
        <f t="shared" si="27"/>
        <v/>
      </c>
      <c r="P522" s="118" t="str">
        <f>IF(C522="Previous Years","Previous Years",IFERROR(DATE(YEAR(Setup!C$13),MONTH(DATEVALUE(C522&amp;" 1")),1),"No Data"))</f>
        <v>No Data</v>
      </c>
    </row>
    <row r="523" spans="1:16" ht="15" customHeight="1" x14ac:dyDescent="0.15">
      <c r="A523" s="102"/>
      <c r="B523" s="109"/>
      <c r="C523" s="107"/>
      <c r="D523" s="106"/>
      <c r="E523" s="120"/>
      <c r="F523" s="106"/>
      <c r="G523" s="105"/>
      <c r="H523" s="103"/>
      <c r="I523" s="154"/>
      <c r="J523" s="155"/>
      <c r="K523" s="100" t="str">
        <f t="shared" si="25"/>
        <v/>
      </c>
      <c r="L523" s="110" t="str">
        <f t="shared" si="26"/>
        <v/>
      </c>
      <c r="M523" s="160"/>
      <c r="N523" s="103"/>
      <c r="O523" s="99" t="str">
        <f t="shared" si="27"/>
        <v/>
      </c>
      <c r="P523" s="118" t="str">
        <f>IF(C523="Previous Years","Previous Years",IFERROR(DATE(YEAR(Setup!C$13),MONTH(DATEVALUE(C523&amp;" 1")),1),"No Data"))</f>
        <v>No Data</v>
      </c>
    </row>
    <row r="524" spans="1:16" ht="15" customHeight="1" x14ac:dyDescent="0.15">
      <c r="A524" s="102"/>
      <c r="B524" s="109"/>
      <c r="C524" s="107"/>
      <c r="D524" s="106"/>
      <c r="E524" s="120"/>
      <c r="F524" s="106"/>
      <c r="G524" s="105"/>
      <c r="H524" s="103"/>
      <c r="I524" s="154"/>
      <c r="J524" s="155"/>
      <c r="K524" s="100" t="str">
        <f t="shared" si="25"/>
        <v/>
      </c>
      <c r="L524" s="110" t="str">
        <f t="shared" si="26"/>
        <v/>
      </c>
      <c r="M524" s="160"/>
      <c r="N524" s="103"/>
      <c r="O524" s="99" t="str">
        <f t="shared" si="27"/>
        <v/>
      </c>
      <c r="P524" s="118" t="str">
        <f>IF(C524="Previous Years","Previous Years",IFERROR(DATE(YEAR(Setup!C$13),MONTH(DATEVALUE(C524&amp;" 1")),1),"No Data"))</f>
        <v>No Data</v>
      </c>
    </row>
    <row r="525" spans="1:16" ht="15" customHeight="1" x14ac:dyDescent="0.15">
      <c r="A525" s="102"/>
      <c r="B525" s="109"/>
      <c r="C525" s="107"/>
      <c r="D525" s="106"/>
      <c r="E525" s="120"/>
      <c r="F525" s="106"/>
      <c r="G525" s="105"/>
      <c r="H525" s="103"/>
      <c r="I525" s="154"/>
      <c r="J525" s="155"/>
      <c r="K525" s="100" t="str">
        <f t="shared" si="25"/>
        <v/>
      </c>
      <c r="L525" s="110" t="str">
        <f t="shared" si="26"/>
        <v/>
      </c>
      <c r="M525" s="160"/>
      <c r="N525" s="103"/>
      <c r="O525" s="99" t="str">
        <f t="shared" si="27"/>
        <v/>
      </c>
      <c r="P525" s="118" t="str">
        <f>IF(C525="Previous Years","Previous Years",IFERROR(DATE(YEAR(Setup!C$13),MONTH(DATEVALUE(C525&amp;" 1")),1),"No Data"))</f>
        <v>No Data</v>
      </c>
    </row>
    <row r="526" spans="1:16" ht="15" customHeight="1" x14ac:dyDescent="0.15">
      <c r="A526" s="102"/>
      <c r="B526" s="109"/>
      <c r="C526" s="107"/>
      <c r="D526" s="106"/>
      <c r="E526" s="120"/>
      <c r="F526" s="106"/>
      <c r="G526" s="105"/>
      <c r="H526" s="103"/>
      <c r="I526" s="154"/>
      <c r="J526" s="155"/>
      <c r="K526" s="100" t="str">
        <f t="shared" si="25"/>
        <v/>
      </c>
      <c r="L526" s="110" t="str">
        <f t="shared" si="26"/>
        <v/>
      </c>
      <c r="M526" s="160"/>
      <c r="N526" s="103"/>
      <c r="O526" s="99" t="str">
        <f t="shared" si="27"/>
        <v/>
      </c>
      <c r="P526" s="118" t="str">
        <f>IF(C526="Previous Years","Previous Years",IFERROR(DATE(YEAR(Setup!C$13),MONTH(DATEVALUE(C526&amp;" 1")),1),"No Data"))</f>
        <v>No Data</v>
      </c>
    </row>
    <row r="527" spans="1:16" ht="15" customHeight="1" x14ac:dyDescent="0.15">
      <c r="A527" s="102"/>
      <c r="B527" s="109"/>
      <c r="C527" s="107"/>
      <c r="D527" s="106"/>
      <c r="E527" s="120"/>
      <c r="F527" s="106"/>
      <c r="G527" s="105"/>
      <c r="H527" s="103"/>
      <c r="I527" s="154"/>
      <c r="J527" s="155"/>
      <c r="K527" s="100" t="str">
        <f t="shared" si="25"/>
        <v/>
      </c>
      <c r="L527" s="110" t="str">
        <f t="shared" si="26"/>
        <v/>
      </c>
      <c r="M527" s="160"/>
      <c r="N527" s="103"/>
      <c r="O527" s="99" t="str">
        <f t="shared" si="27"/>
        <v/>
      </c>
      <c r="P527" s="118" t="str">
        <f>IF(C527="Previous Years","Previous Years",IFERROR(DATE(YEAR(Setup!C$13),MONTH(DATEVALUE(C527&amp;" 1")),1),"No Data"))</f>
        <v>No Data</v>
      </c>
    </row>
    <row r="528" spans="1:16" ht="15" customHeight="1" x14ac:dyDescent="0.15">
      <c r="A528" s="102"/>
      <c r="B528" s="109"/>
      <c r="C528" s="107"/>
      <c r="D528" s="106"/>
      <c r="E528" s="120"/>
      <c r="F528" s="106"/>
      <c r="G528" s="105"/>
      <c r="H528" s="103"/>
      <c r="I528" s="154"/>
      <c r="J528" s="155"/>
      <c r="K528" s="100" t="str">
        <f t="shared" si="25"/>
        <v/>
      </c>
      <c r="L528" s="110" t="str">
        <f t="shared" si="26"/>
        <v/>
      </c>
      <c r="M528" s="160"/>
      <c r="N528" s="103"/>
      <c r="O528" s="99" t="str">
        <f t="shared" si="27"/>
        <v/>
      </c>
      <c r="P528" s="118" t="str">
        <f>IF(C528="Previous Years","Previous Years",IFERROR(DATE(YEAR(Setup!C$13),MONTH(DATEVALUE(C528&amp;" 1")),1),"No Data"))</f>
        <v>No Data</v>
      </c>
    </row>
    <row r="529" spans="1:16" ht="15" customHeight="1" x14ac:dyDescent="0.15">
      <c r="A529" s="102"/>
      <c r="B529" s="109"/>
      <c r="C529" s="107"/>
      <c r="D529" s="106"/>
      <c r="E529" s="120"/>
      <c r="F529" s="106"/>
      <c r="G529" s="105"/>
      <c r="H529" s="103"/>
      <c r="I529" s="154"/>
      <c r="J529" s="155"/>
      <c r="K529" s="100" t="str">
        <f t="shared" si="25"/>
        <v/>
      </c>
      <c r="L529" s="110" t="str">
        <f t="shared" si="26"/>
        <v/>
      </c>
      <c r="M529" s="160"/>
      <c r="N529" s="103"/>
      <c r="O529" s="99" t="str">
        <f t="shared" si="27"/>
        <v/>
      </c>
      <c r="P529" s="118" t="str">
        <f>IF(C529="Previous Years","Previous Years",IFERROR(DATE(YEAR(Setup!C$13),MONTH(DATEVALUE(C529&amp;" 1")),1),"No Data"))</f>
        <v>No Data</v>
      </c>
    </row>
    <row r="530" spans="1:16" ht="15" customHeight="1" x14ac:dyDescent="0.15">
      <c r="A530" s="102"/>
      <c r="B530" s="109"/>
      <c r="C530" s="107"/>
      <c r="D530" s="106"/>
      <c r="E530" s="120"/>
      <c r="F530" s="106"/>
      <c r="G530" s="105"/>
      <c r="H530" s="103"/>
      <c r="I530" s="154"/>
      <c r="J530" s="155"/>
      <c r="K530" s="100" t="str">
        <f t="shared" si="25"/>
        <v/>
      </c>
      <c r="L530" s="110" t="str">
        <f t="shared" si="26"/>
        <v/>
      </c>
      <c r="M530" s="160"/>
      <c r="N530" s="103"/>
      <c r="O530" s="99" t="str">
        <f t="shared" si="27"/>
        <v/>
      </c>
      <c r="P530" s="118" t="str">
        <f>IF(C530="Previous Years","Previous Years",IFERROR(DATE(YEAR(Setup!C$13),MONTH(DATEVALUE(C530&amp;" 1")),1),"No Data"))</f>
        <v>No Data</v>
      </c>
    </row>
    <row r="531" spans="1:16" ht="15" customHeight="1" x14ac:dyDescent="0.15">
      <c r="A531" s="102"/>
      <c r="B531" s="109"/>
      <c r="C531" s="107"/>
      <c r="D531" s="106"/>
      <c r="E531" s="120"/>
      <c r="F531" s="106"/>
      <c r="G531" s="105"/>
      <c r="H531" s="103"/>
      <c r="I531" s="154"/>
      <c r="J531" s="155"/>
      <c r="K531" s="100" t="str">
        <f t="shared" si="25"/>
        <v/>
      </c>
      <c r="L531" s="110" t="str">
        <f t="shared" si="26"/>
        <v/>
      </c>
      <c r="M531" s="160"/>
      <c r="N531" s="103"/>
      <c r="O531" s="99" t="str">
        <f t="shared" si="27"/>
        <v/>
      </c>
      <c r="P531" s="118" t="str">
        <f>IF(C531="Previous Years","Previous Years",IFERROR(DATE(YEAR(Setup!C$13),MONTH(DATEVALUE(C531&amp;" 1")),1),"No Data"))</f>
        <v>No Data</v>
      </c>
    </row>
    <row r="532" spans="1:16" ht="15" customHeight="1" x14ac:dyDescent="0.15">
      <c r="A532" s="102"/>
      <c r="B532" s="109"/>
      <c r="C532" s="107"/>
      <c r="D532" s="106"/>
      <c r="E532" s="120"/>
      <c r="F532" s="106"/>
      <c r="G532" s="105"/>
      <c r="H532" s="103"/>
      <c r="I532" s="154"/>
      <c r="J532" s="155"/>
      <c r="K532" s="100" t="str">
        <f t="shared" si="25"/>
        <v/>
      </c>
      <c r="L532" s="110" t="str">
        <f t="shared" si="26"/>
        <v/>
      </c>
      <c r="M532" s="160"/>
      <c r="N532" s="103"/>
      <c r="O532" s="99" t="str">
        <f t="shared" si="27"/>
        <v/>
      </c>
      <c r="P532" s="118" t="str">
        <f>IF(C532="Previous Years","Previous Years",IFERROR(DATE(YEAR(Setup!C$13),MONTH(DATEVALUE(C532&amp;" 1")),1),"No Data"))</f>
        <v>No Data</v>
      </c>
    </row>
    <row r="533" spans="1:16" ht="15" customHeight="1" x14ac:dyDescent="0.15">
      <c r="A533" s="102"/>
      <c r="B533" s="109"/>
      <c r="C533" s="107"/>
      <c r="D533" s="106"/>
      <c r="E533" s="120"/>
      <c r="F533" s="106"/>
      <c r="G533" s="105"/>
      <c r="H533" s="103"/>
      <c r="I533" s="154"/>
      <c r="J533" s="155"/>
      <c r="K533" s="100" t="str">
        <f t="shared" si="25"/>
        <v/>
      </c>
      <c r="L533" s="110" t="str">
        <f t="shared" si="26"/>
        <v/>
      </c>
      <c r="M533" s="160"/>
      <c r="N533" s="103"/>
      <c r="O533" s="99" t="str">
        <f t="shared" si="27"/>
        <v/>
      </c>
      <c r="P533" s="118" t="str">
        <f>IF(C533="Previous Years","Previous Years",IFERROR(DATE(YEAR(Setup!C$13),MONTH(DATEVALUE(C533&amp;" 1")),1),"No Data"))</f>
        <v>No Data</v>
      </c>
    </row>
    <row r="534" spans="1:16" ht="15" customHeight="1" x14ac:dyDescent="0.15">
      <c r="A534" s="102"/>
      <c r="B534" s="109"/>
      <c r="C534" s="107"/>
      <c r="D534" s="106"/>
      <c r="E534" s="120"/>
      <c r="F534" s="106"/>
      <c r="G534" s="105"/>
      <c r="H534" s="103"/>
      <c r="I534" s="154"/>
      <c r="J534" s="155"/>
      <c r="K534" s="100" t="str">
        <f t="shared" si="25"/>
        <v/>
      </c>
      <c r="L534" s="110" t="str">
        <f t="shared" si="26"/>
        <v/>
      </c>
      <c r="M534" s="160"/>
      <c r="N534" s="103"/>
      <c r="O534" s="99" t="str">
        <f t="shared" si="27"/>
        <v/>
      </c>
      <c r="P534" s="118" t="str">
        <f>IF(C534="Previous Years","Previous Years",IFERROR(DATE(YEAR(Setup!C$13),MONTH(DATEVALUE(C534&amp;" 1")),1),"No Data"))</f>
        <v>No Data</v>
      </c>
    </row>
    <row r="535" spans="1:16" ht="15" customHeight="1" x14ac:dyDescent="0.15">
      <c r="A535" s="102"/>
      <c r="B535" s="109"/>
      <c r="C535" s="107"/>
      <c r="D535" s="106"/>
      <c r="E535" s="120"/>
      <c r="F535" s="106"/>
      <c r="G535" s="105"/>
      <c r="H535" s="103"/>
      <c r="I535" s="154"/>
      <c r="J535" s="155"/>
      <c r="K535" s="100" t="str">
        <f t="shared" si="25"/>
        <v/>
      </c>
      <c r="L535" s="110" t="str">
        <f t="shared" si="26"/>
        <v/>
      </c>
      <c r="M535" s="160"/>
      <c r="N535" s="103"/>
      <c r="O535" s="99" t="str">
        <f t="shared" si="27"/>
        <v/>
      </c>
      <c r="P535" s="118" t="str">
        <f>IF(C535="Previous Years","Previous Years",IFERROR(DATE(YEAR(Setup!C$13),MONTH(DATEVALUE(C535&amp;" 1")),1),"No Data"))</f>
        <v>No Data</v>
      </c>
    </row>
    <row r="536" spans="1:16" ht="15" customHeight="1" x14ac:dyDescent="0.15">
      <c r="A536" s="102"/>
      <c r="B536" s="109"/>
      <c r="C536" s="107"/>
      <c r="D536" s="106"/>
      <c r="E536" s="120"/>
      <c r="F536" s="106"/>
      <c r="G536" s="105"/>
      <c r="H536" s="103"/>
      <c r="I536" s="154"/>
      <c r="J536" s="155"/>
      <c r="K536" s="100" t="str">
        <f t="shared" si="25"/>
        <v/>
      </c>
      <c r="L536" s="110" t="str">
        <f t="shared" si="26"/>
        <v/>
      </c>
      <c r="M536" s="160"/>
      <c r="N536" s="103"/>
      <c r="O536" s="99" t="str">
        <f t="shared" si="27"/>
        <v/>
      </c>
      <c r="P536" s="118" t="str">
        <f>IF(C536="Previous Years","Previous Years",IFERROR(DATE(YEAR(Setup!C$13),MONTH(DATEVALUE(C536&amp;" 1")),1),"No Data"))</f>
        <v>No Data</v>
      </c>
    </row>
    <row r="537" spans="1:16" ht="15" customHeight="1" x14ac:dyDescent="0.15">
      <c r="A537" s="102"/>
      <c r="B537" s="109"/>
      <c r="C537" s="107"/>
      <c r="D537" s="106"/>
      <c r="E537" s="120"/>
      <c r="F537" s="106"/>
      <c r="G537" s="105"/>
      <c r="H537" s="103"/>
      <c r="I537" s="154"/>
      <c r="J537" s="155"/>
      <c r="K537" s="100" t="str">
        <f t="shared" si="25"/>
        <v/>
      </c>
      <c r="L537" s="110" t="str">
        <f t="shared" si="26"/>
        <v/>
      </c>
      <c r="M537" s="160"/>
      <c r="N537" s="103"/>
      <c r="O537" s="99" t="str">
        <f t="shared" si="27"/>
        <v/>
      </c>
      <c r="P537" s="118" t="str">
        <f>IF(C537="Previous Years","Previous Years",IFERROR(DATE(YEAR(Setup!C$13),MONTH(DATEVALUE(C537&amp;" 1")),1),"No Data"))</f>
        <v>No Data</v>
      </c>
    </row>
    <row r="538" spans="1:16" ht="15" customHeight="1" x14ac:dyDescent="0.15">
      <c r="A538" s="102"/>
      <c r="B538" s="109"/>
      <c r="C538" s="107"/>
      <c r="D538" s="106"/>
      <c r="E538" s="120"/>
      <c r="F538" s="106"/>
      <c r="G538" s="105"/>
      <c r="H538" s="103"/>
      <c r="I538" s="154"/>
      <c r="J538" s="155"/>
      <c r="K538" s="100" t="str">
        <f t="shared" si="25"/>
        <v/>
      </c>
      <c r="L538" s="110" t="str">
        <f t="shared" si="26"/>
        <v/>
      </c>
      <c r="M538" s="160"/>
      <c r="N538" s="103"/>
      <c r="O538" s="99" t="str">
        <f t="shared" si="27"/>
        <v/>
      </c>
      <c r="P538" s="118" t="str">
        <f>IF(C538="Previous Years","Previous Years",IFERROR(DATE(YEAR(Setup!C$13),MONTH(DATEVALUE(C538&amp;" 1")),1),"No Data"))</f>
        <v>No Data</v>
      </c>
    </row>
    <row r="539" spans="1:16" ht="15" customHeight="1" x14ac:dyDescent="0.15">
      <c r="A539" s="102"/>
      <c r="B539" s="109"/>
      <c r="C539" s="107"/>
      <c r="D539" s="106"/>
      <c r="E539" s="120"/>
      <c r="F539" s="106"/>
      <c r="G539" s="105"/>
      <c r="H539" s="103"/>
      <c r="I539" s="154"/>
      <c r="J539" s="155"/>
      <c r="K539" s="100" t="str">
        <f t="shared" si="25"/>
        <v/>
      </c>
      <c r="L539" s="110" t="str">
        <f t="shared" si="26"/>
        <v/>
      </c>
      <c r="M539" s="160"/>
      <c r="N539" s="103"/>
      <c r="O539" s="99" t="str">
        <f t="shared" si="27"/>
        <v/>
      </c>
      <c r="P539" s="118" t="str">
        <f>IF(C539="Previous Years","Previous Years",IFERROR(DATE(YEAR(Setup!C$13),MONTH(DATEVALUE(C539&amp;" 1")),1),"No Data"))</f>
        <v>No Data</v>
      </c>
    </row>
    <row r="540" spans="1:16" ht="15" customHeight="1" x14ac:dyDescent="0.15">
      <c r="A540" s="102"/>
      <c r="B540" s="109"/>
      <c r="C540" s="107"/>
      <c r="D540" s="106"/>
      <c r="E540" s="120"/>
      <c r="F540" s="106"/>
      <c r="G540" s="105"/>
      <c r="H540" s="103"/>
      <c r="I540" s="154"/>
      <c r="J540" s="155"/>
      <c r="K540" s="100" t="str">
        <f t="shared" si="25"/>
        <v/>
      </c>
      <c r="L540" s="110" t="str">
        <f t="shared" si="26"/>
        <v/>
      </c>
      <c r="M540" s="160"/>
      <c r="N540" s="103"/>
      <c r="O540" s="99" t="str">
        <f t="shared" si="27"/>
        <v/>
      </c>
      <c r="P540" s="118" t="str">
        <f>IF(C540="Previous Years","Previous Years",IFERROR(DATE(YEAR(Setup!C$13),MONTH(DATEVALUE(C540&amp;" 1")),1),"No Data"))</f>
        <v>No Data</v>
      </c>
    </row>
    <row r="541" spans="1:16" ht="15" customHeight="1" x14ac:dyDescent="0.15">
      <c r="A541" s="102"/>
      <c r="B541" s="109"/>
      <c r="C541" s="107"/>
      <c r="D541" s="106"/>
      <c r="E541" s="120"/>
      <c r="F541" s="106"/>
      <c r="G541" s="105"/>
      <c r="H541" s="103"/>
      <c r="I541" s="154"/>
      <c r="J541" s="155"/>
      <c r="K541" s="100" t="str">
        <f t="shared" si="25"/>
        <v/>
      </c>
      <c r="L541" s="110" t="str">
        <f t="shared" si="26"/>
        <v/>
      </c>
      <c r="M541" s="160"/>
      <c r="N541" s="103"/>
      <c r="O541" s="99" t="str">
        <f t="shared" si="27"/>
        <v/>
      </c>
      <c r="P541" s="118" t="str">
        <f>IF(C541="Previous Years","Previous Years",IFERROR(DATE(YEAR(Setup!C$13),MONTH(DATEVALUE(C541&amp;" 1")),1),"No Data"))</f>
        <v>No Data</v>
      </c>
    </row>
    <row r="542" spans="1:16" ht="15" customHeight="1" x14ac:dyDescent="0.15">
      <c r="A542" s="102"/>
      <c r="B542" s="109"/>
      <c r="C542" s="107"/>
      <c r="D542" s="106"/>
      <c r="E542" s="120"/>
      <c r="F542" s="106"/>
      <c r="G542" s="105"/>
      <c r="H542" s="103"/>
      <c r="I542" s="154"/>
      <c r="J542" s="155"/>
      <c r="K542" s="100" t="str">
        <f t="shared" si="25"/>
        <v/>
      </c>
      <c r="L542" s="110" t="str">
        <f t="shared" si="26"/>
        <v/>
      </c>
      <c r="M542" s="160"/>
      <c r="N542" s="103"/>
      <c r="O542" s="99" t="str">
        <f t="shared" si="27"/>
        <v/>
      </c>
      <c r="P542" s="118" t="str">
        <f>IF(C542="Previous Years","Previous Years",IFERROR(DATE(YEAR(Setup!C$13),MONTH(DATEVALUE(C542&amp;" 1")),1),"No Data"))</f>
        <v>No Data</v>
      </c>
    </row>
    <row r="543" spans="1:16" ht="15" customHeight="1" x14ac:dyDescent="0.15">
      <c r="A543" s="102"/>
      <c r="B543" s="109"/>
      <c r="C543" s="107"/>
      <c r="D543" s="106"/>
      <c r="E543" s="120"/>
      <c r="F543" s="106"/>
      <c r="G543" s="105"/>
      <c r="H543" s="103"/>
      <c r="I543" s="154"/>
      <c r="J543" s="155"/>
      <c r="K543" s="100" t="str">
        <f t="shared" si="25"/>
        <v/>
      </c>
      <c r="L543" s="110" t="str">
        <f t="shared" si="26"/>
        <v/>
      </c>
      <c r="M543" s="160"/>
      <c r="N543" s="103"/>
      <c r="O543" s="99" t="str">
        <f t="shared" si="27"/>
        <v/>
      </c>
      <c r="P543" s="118" t="str">
        <f>IF(C543="Previous Years","Previous Years",IFERROR(DATE(YEAR(Setup!C$13),MONTH(DATEVALUE(C543&amp;" 1")),1),"No Data"))</f>
        <v>No Data</v>
      </c>
    </row>
    <row r="544" spans="1:16" ht="15" customHeight="1" x14ac:dyDescent="0.15">
      <c r="A544" s="102"/>
      <c r="B544" s="109"/>
      <c r="C544" s="107"/>
      <c r="D544" s="106"/>
      <c r="E544" s="120"/>
      <c r="F544" s="106"/>
      <c r="G544" s="105"/>
      <c r="H544" s="103"/>
      <c r="I544" s="154"/>
      <c r="J544" s="155"/>
      <c r="K544" s="100" t="str">
        <f t="shared" si="25"/>
        <v/>
      </c>
      <c r="L544" s="110" t="str">
        <f t="shared" si="26"/>
        <v/>
      </c>
      <c r="M544" s="160"/>
      <c r="N544" s="103"/>
      <c r="O544" s="99" t="str">
        <f t="shared" si="27"/>
        <v/>
      </c>
      <c r="P544" s="118" t="str">
        <f>IF(C544="Previous Years","Previous Years",IFERROR(DATE(YEAR(Setup!C$13),MONTH(DATEVALUE(C544&amp;" 1")),1),"No Data"))</f>
        <v>No Data</v>
      </c>
    </row>
    <row r="545" spans="1:16" ht="15" customHeight="1" x14ac:dyDescent="0.15">
      <c r="A545" s="102"/>
      <c r="B545" s="109"/>
      <c r="C545" s="107"/>
      <c r="D545" s="106"/>
      <c r="E545" s="120"/>
      <c r="F545" s="106"/>
      <c r="G545" s="105"/>
      <c r="H545" s="103"/>
      <c r="I545" s="154"/>
      <c r="J545" s="155"/>
      <c r="K545" s="100" t="str">
        <f t="shared" si="25"/>
        <v/>
      </c>
      <c r="L545" s="110" t="str">
        <f t="shared" si="26"/>
        <v/>
      </c>
      <c r="M545" s="160"/>
      <c r="N545" s="103"/>
      <c r="O545" s="99" t="str">
        <f t="shared" si="27"/>
        <v/>
      </c>
      <c r="P545" s="118" t="str">
        <f>IF(C545="Previous Years","Previous Years",IFERROR(DATE(YEAR(Setup!C$13),MONTH(DATEVALUE(C545&amp;" 1")),1),"No Data"))</f>
        <v>No Data</v>
      </c>
    </row>
    <row r="546" spans="1:16" ht="15" customHeight="1" x14ac:dyDescent="0.15">
      <c r="A546" s="102"/>
      <c r="B546" s="109"/>
      <c r="C546" s="107"/>
      <c r="D546" s="106"/>
      <c r="E546" s="120"/>
      <c r="F546" s="106"/>
      <c r="G546" s="105"/>
      <c r="H546" s="103"/>
      <c r="I546" s="154"/>
      <c r="J546" s="155"/>
      <c r="K546" s="100" t="str">
        <f t="shared" si="25"/>
        <v/>
      </c>
      <c r="L546" s="110" t="str">
        <f t="shared" si="26"/>
        <v/>
      </c>
      <c r="M546" s="160"/>
      <c r="N546" s="103"/>
      <c r="O546" s="99" t="str">
        <f t="shared" si="27"/>
        <v/>
      </c>
      <c r="P546" s="118" t="str">
        <f>IF(C546="Previous Years","Previous Years",IFERROR(DATE(YEAR(Setup!C$13),MONTH(DATEVALUE(C546&amp;" 1")),1),"No Data"))</f>
        <v>No Data</v>
      </c>
    </row>
    <row r="547" spans="1:16" ht="15" customHeight="1" x14ac:dyDescent="0.15">
      <c r="A547" s="102"/>
      <c r="B547" s="109"/>
      <c r="C547" s="107"/>
      <c r="D547" s="106"/>
      <c r="E547" s="120"/>
      <c r="F547" s="106"/>
      <c r="G547" s="105"/>
      <c r="H547" s="103"/>
      <c r="I547" s="154"/>
      <c r="J547" s="155"/>
      <c r="K547" s="100" t="str">
        <f t="shared" si="25"/>
        <v/>
      </c>
      <c r="L547" s="110" t="str">
        <f t="shared" si="26"/>
        <v/>
      </c>
      <c r="M547" s="160"/>
      <c r="N547" s="103"/>
      <c r="O547" s="99" t="str">
        <f t="shared" si="27"/>
        <v/>
      </c>
      <c r="P547" s="118" t="str">
        <f>IF(C547="Previous Years","Previous Years",IFERROR(DATE(YEAR(Setup!C$13),MONTH(DATEVALUE(C547&amp;" 1")),1),"No Data"))</f>
        <v>No Data</v>
      </c>
    </row>
    <row r="548" spans="1:16" ht="15" customHeight="1" x14ac:dyDescent="0.15">
      <c r="A548" s="102"/>
      <c r="B548" s="109"/>
      <c r="C548" s="107"/>
      <c r="D548" s="106"/>
      <c r="E548" s="120"/>
      <c r="F548" s="106"/>
      <c r="G548" s="105"/>
      <c r="H548" s="103"/>
      <c r="I548" s="154"/>
      <c r="J548" s="155"/>
      <c r="K548" s="100" t="str">
        <f t="shared" si="25"/>
        <v/>
      </c>
      <c r="L548" s="110" t="str">
        <f t="shared" si="26"/>
        <v/>
      </c>
      <c r="M548" s="160"/>
      <c r="N548" s="103"/>
      <c r="O548" s="99" t="str">
        <f t="shared" si="27"/>
        <v/>
      </c>
      <c r="P548" s="118" t="str">
        <f>IF(C548="Previous Years","Previous Years",IFERROR(DATE(YEAR(Setup!C$13),MONTH(DATEVALUE(C548&amp;" 1")),1),"No Data"))</f>
        <v>No Data</v>
      </c>
    </row>
    <row r="549" spans="1:16" ht="15" customHeight="1" x14ac:dyDescent="0.15">
      <c r="A549" s="102"/>
      <c r="B549" s="109"/>
      <c r="C549" s="107"/>
      <c r="D549" s="106"/>
      <c r="E549" s="120"/>
      <c r="F549" s="106"/>
      <c r="G549" s="105"/>
      <c r="H549" s="103"/>
      <c r="I549" s="154"/>
      <c r="J549" s="155"/>
      <c r="K549" s="100" t="str">
        <f t="shared" si="25"/>
        <v/>
      </c>
      <c r="L549" s="110" t="str">
        <f t="shared" si="26"/>
        <v/>
      </c>
      <c r="M549" s="160"/>
      <c r="N549" s="103"/>
      <c r="O549" s="99" t="str">
        <f t="shared" si="27"/>
        <v/>
      </c>
      <c r="P549" s="118" t="str">
        <f>IF(C549="Previous Years","Previous Years",IFERROR(DATE(YEAR(Setup!C$13),MONTH(DATEVALUE(C549&amp;" 1")),1),"No Data"))</f>
        <v>No Data</v>
      </c>
    </row>
    <row r="550" spans="1:16" ht="15" customHeight="1" x14ac:dyDescent="0.15">
      <c r="A550" s="102"/>
      <c r="B550" s="109"/>
      <c r="C550" s="107"/>
      <c r="D550" s="106"/>
      <c r="E550" s="120"/>
      <c r="F550" s="106"/>
      <c r="G550" s="105"/>
      <c r="H550" s="103"/>
      <c r="I550" s="154"/>
      <c r="J550" s="155"/>
      <c r="K550" s="100" t="str">
        <f t="shared" si="25"/>
        <v/>
      </c>
      <c r="L550" s="110" t="str">
        <f t="shared" si="26"/>
        <v/>
      </c>
      <c r="M550" s="160"/>
      <c r="N550" s="103"/>
      <c r="O550" s="99" t="str">
        <f t="shared" si="27"/>
        <v/>
      </c>
      <c r="P550" s="118" t="str">
        <f>IF(C550="Previous Years","Previous Years",IFERROR(DATE(YEAR(Setup!C$13),MONTH(DATEVALUE(C550&amp;" 1")),1),"No Data"))</f>
        <v>No Data</v>
      </c>
    </row>
    <row r="551" spans="1:16" ht="15" customHeight="1" x14ac:dyDescent="0.15">
      <c r="A551" s="102"/>
      <c r="B551" s="109"/>
      <c r="C551" s="107"/>
      <c r="D551" s="106"/>
      <c r="E551" s="120"/>
      <c r="F551" s="106"/>
      <c r="G551" s="105"/>
      <c r="H551" s="103"/>
      <c r="I551" s="154"/>
      <c r="J551" s="155"/>
      <c r="K551" s="100" t="str">
        <f t="shared" si="25"/>
        <v/>
      </c>
      <c r="L551" s="110" t="str">
        <f t="shared" si="26"/>
        <v/>
      </c>
      <c r="M551" s="160"/>
      <c r="N551" s="103"/>
      <c r="O551" s="99" t="str">
        <f t="shared" si="27"/>
        <v/>
      </c>
      <c r="P551" s="118" t="str">
        <f>IF(C551="Previous Years","Previous Years",IFERROR(DATE(YEAR(Setup!C$13),MONTH(DATEVALUE(C551&amp;" 1")),1),"No Data"))</f>
        <v>No Data</v>
      </c>
    </row>
    <row r="552" spans="1:16" ht="15" customHeight="1" x14ac:dyDescent="0.15">
      <c r="A552" s="102"/>
      <c r="B552" s="109"/>
      <c r="C552" s="107"/>
      <c r="D552" s="106"/>
      <c r="E552" s="120"/>
      <c r="F552" s="106"/>
      <c r="G552" s="105"/>
      <c r="H552" s="103"/>
      <c r="I552" s="154"/>
      <c r="J552" s="155"/>
      <c r="K552" s="100" t="str">
        <f t="shared" si="25"/>
        <v/>
      </c>
      <c r="L552" s="110" t="str">
        <f t="shared" si="26"/>
        <v/>
      </c>
      <c r="M552" s="160"/>
      <c r="N552" s="103"/>
      <c r="O552" s="99" t="str">
        <f t="shared" si="27"/>
        <v/>
      </c>
      <c r="P552" s="118" t="str">
        <f>IF(C552="Previous Years","Previous Years",IFERROR(DATE(YEAR(Setup!C$13),MONTH(DATEVALUE(C552&amp;" 1")),1),"No Data"))</f>
        <v>No Data</v>
      </c>
    </row>
    <row r="553" spans="1:16" ht="15" customHeight="1" x14ac:dyDescent="0.15">
      <c r="A553" s="102"/>
      <c r="B553" s="109"/>
      <c r="C553" s="107"/>
      <c r="D553" s="106"/>
      <c r="E553" s="120"/>
      <c r="F553" s="106"/>
      <c r="G553" s="105"/>
      <c r="H553" s="103"/>
      <c r="I553" s="154"/>
      <c r="J553" s="155"/>
      <c r="K553" s="100" t="str">
        <f t="shared" si="25"/>
        <v/>
      </c>
      <c r="L553" s="110" t="str">
        <f t="shared" si="26"/>
        <v/>
      </c>
      <c r="M553" s="160"/>
      <c r="N553" s="103"/>
      <c r="O553" s="99" t="str">
        <f t="shared" si="27"/>
        <v/>
      </c>
      <c r="P553" s="118" t="str">
        <f>IF(C553="Previous Years","Previous Years",IFERROR(DATE(YEAR(Setup!C$13),MONTH(DATEVALUE(C553&amp;" 1")),1),"No Data"))</f>
        <v>No Data</v>
      </c>
    </row>
    <row r="554" spans="1:16" ht="15" customHeight="1" x14ac:dyDescent="0.15">
      <c r="A554" s="102"/>
      <c r="B554" s="109"/>
      <c r="C554" s="107"/>
      <c r="D554" s="106"/>
      <c r="E554" s="120"/>
      <c r="F554" s="106"/>
      <c r="G554" s="105"/>
      <c r="H554" s="103"/>
      <c r="I554" s="154"/>
      <c r="J554" s="155"/>
      <c r="K554" s="100" t="str">
        <f t="shared" si="25"/>
        <v/>
      </c>
      <c r="L554" s="110" t="str">
        <f t="shared" si="26"/>
        <v/>
      </c>
      <c r="M554" s="160"/>
      <c r="N554" s="103"/>
      <c r="O554" s="99" t="str">
        <f t="shared" si="27"/>
        <v/>
      </c>
      <c r="P554" s="118" t="str">
        <f>IF(C554="Previous Years","Previous Years",IFERROR(DATE(YEAR(Setup!C$13),MONTH(DATEVALUE(C554&amp;" 1")),1),"No Data"))</f>
        <v>No Data</v>
      </c>
    </row>
    <row r="555" spans="1:16" ht="15" customHeight="1" x14ac:dyDescent="0.15">
      <c r="A555" s="102"/>
      <c r="B555" s="109"/>
      <c r="C555" s="107"/>
      <c r="D555" s="106"/>
      <c r="E555" s="120"/>
      <c r="F555" s="106"/>
      <c r="G555" s="105"/>
      <c r="H555" s="103"/>
      <c r="I555" s="154"/>
      <c r="J555" s="155"/>
      <c r="K555" s="100" t="str">
        <f t="shared" si="25"/>
        <v/>
      </c>
      <c r="L555" s="110" t="str">
        <f t="shared" si="26"/>
        <v/>
      </c>
      <c r="M555" s="160"/>
      <c r="N555" s="103"/>
      <c r="O555" s="99" t="str">
        <f t="shared" si="27"/>
        <v/>
      </c>
      <c r="P555" s="118" t="str">
        <f>IF(C555="Previous Years","Previous Years",IFERROR(DATE(YEAR(Setup!C$13),MONTH(DATEVALUE(C555&amp;" 1")),1),"No Data"))</f>
        <v>No Data</v>
      </c>
    </row>
    <row r="556" spans="1:16" ht="15" customHeight="1" x14ac:dyDescent="0.15">
      <c r="A556" s="102"/>
      <c r="B556" s="109"/>
      <c r="C556" s="107"/>
      <c r="D556" s="106"/>
      <c r="E556" s="120"/>
      <c r="F556" s="106"/>
      <c r="G556" s="105"/>
      <c r="H556" s="103"/>
      <c r="I556" s="154"/>
      <c r="J556" s="155"/>
      <c r="K556" s="100" t="str">
        <f t="shared" si="25"/>
        <v/>
      </c>
      <c r="L556" s="110" t="str">
        <f t="shared" si="26"/>
        <v/>
      </c>
      <c r="M556" s="160"/>
      <c r="N556" s="103"/>
      <c r="O556" s="99" t="str">
        <f t="shared" si="27"/>
        <v/>
      </c>
      <c r="P556" s="118" t="str">
        <f>IF(C556="Previous Years","Previous Years",IFERROR(DATE(YEAR(Setup!C$13),MONTH(DATEVALUE(C556&amp;" 1")),1),"No Data"))</f>
        <v>No Data</v>
      </c>
    </row>
    <row r="557" spans="1:16" ht="15" customHeight="1" x14ac:dyDescent="0.15">
      <c r="A557" s="102"/>
      <c r="B557" s="109"/>
      <c r="C557" s="107"/>
      <c r="D557" s="106"/>
      <c r="E557" s="120"/>
      <c r="F557" s="106"/>
      <c r="G557" s="105"/>
      <c r="H557" s="103"/>
      <c r="I557" s="154"/>
      <c r="J557" s="155"/>
      <c r="K557" s="100" t="str">
        <f t="shared" si="25"/>
        <v/>
      </c>
      <c r="L557" s="110" t="str">
        <f t="shared" si="26"/>
        <v/>
      </c>
      <c r="M557" s="160"/>
      <c r="N557" s="103"/>
      <c r="O557" s="99" t="str">
        <f t="shared" si="27"/>
        <v/>
      </c>
      <c r="P557" s="118" t="str">
        <f>IF(C557="Previous Years","Previous Years",IFERROR(DATE(YEAR(Setup!C$13),MONTH(DATEVALUE(C557&amp;" 1")),1),"No Data"))</f>
        <v>No Data</v>
      </c>
    </row>
    <row r="558" spans="1:16" ht="15" customHeight="1" x14ac:dyDescent="0.15">
      <c r="A558" s="102"/>
      <c r="B558" s="109"/>
      <c r="C558" s="107"/>
      <c r="D558" s="106"/>
      <c r="E558" s="120"/>
      <c r="F558" s="106"/>
      <c r="G558" s="105"/>
      <c r="H558" s="103"/>
      <c r="I558" s="154"/>
      <c r="J558" s="155"/>
      <c r="K558" s="100" t="str">
        <f t="shared" si="25"/>
        <v/>
      </c>
      <c r="L558" s="110" t="str">
        <f t="shared" si="26"/>
        <v/>
      </c>
      <c r="M558" s="160"/>
      <c r="N558" s="103"/>
      <c r="O558" s="99" t="str">
        <f t="shared" si="27"/>
        <v/>
      </c>
      <c r="P558" s="118" t="str">
        <f>IF(C558="Previous Years","Previous Years",IFERROR(DATE(YEAR(Setup!C$13),MONTH(DATEVALUE(C558&amp;" 1")),1),"No Data"))</f>
        <v>No Data</v>
      </c>
    </row>
    <row r="559" spans="1:16" ht="15" customHeight="1" x14ac:dyDescent="0.15">
      <c r="A559" s="102"/>
      <c r="B559" s="109"/>
      <c r="C559" s="107"/>
      <c r="D559" s="106"/>
      <c r="E559" s="120"/>
      <c r="F559" s="106"/>
      <c r="G559" s="105"/>
      <c r="H559" s="103"/>
      <c r="I559" s="154"/>
      <c r="J559" s="155"/>
      <c r="K559" s="100" t="str">
        <f t="shared" si="25"/>
        <v/>
      </c>
      <c r="L559" s="110" t="str">
        <f t="shared" si="26"/>
        <v/>
      </c>
      <c r="M559" s="160"/>
      <c r="N559" s="103"/>
      <c r="O559" s="99" t="str">
        <f t="shared" si="27"/>
        <v/>
      </c>
      <c r="P559" s="118" t="str">
        <f>IF(C559="Previous Years","Previous Years",IFERROR(DATE(YEAR(Setup!C$13),MONTH(DATEVALUE(C559&amp;" 1")),1),"No Data"))</f>
        <v>No Data</v>
      </c>
    </row>
    <row r="560" spans="1:16" ht="15" customHeight="1" x14ac:dyDescent="0.15">
      <c r="A560" s="102"/>
      <c r="B560" s="109"/>
      <c r="C560" s="107"/>
      <c r="D560" s="106"/>
      <c r="E560" s="120"/>
      <c r="F560" s="106"/>
      <c r="G560" s="105"/>
      <c r="H560" s="103"/>
      <c r="I560" s="154"/>
      <c r="J560" s="155"/>
      <c r="K560" s="100" t="str">
        <f t="shared" si="25"/>
        <v/>
      </c>
      <c r="L560" s="110" t="str">
        <f t="shared" si="26"/>
        <v/>
      </c>
      <c r="M560" s="160"/>
      <c r="N560" s="103"/>
      <c r="O560" s="99" t="str">
        <f t="shared" si="27"/>
        <v/>
      </c>
      <c r="P560" s="118" t="str">
        <f>IF(C560="Previous Years","Previous Years",IFERROR(DATE(YEAR(Setup!C$13),MONTH(DATEVALUE(C560&amp;" 1")),1),"No Data"))</f>
        <v>No Data</v>
      </c>
    </row>
    <row r="561" spans="1:16" ht="15" customHeight="1" x14ac:dyDescent="0.15">
      <c r="A561" s="102"/>
      <c r="B561" s="109"/>
      <c r="C561" s="107"/>
      <c r="D561" s="106"/>
      <c r="E561" s="120"/>
      <c r="F561" s="106"/>
      <c r="G561" s="105"/>
      <c r="H561" s="103"/>
      <c r="I561" s="154"/>
      <c r="J561" s="155"/>
      <c r="K561" s="100" t="str">
        <f t="shared" si="25"/>
        <v/>
      </c>
      <c r="L561" s="110" t="str">
        <f t="shared" si="26"/>
        <v/>
      </c>
      <c r="M561" s="160"/>
      <c r="N561" s="103"/>
      <c r="O561" s="99" t="str">
        <f t="shared" si="27"/>
        <v/>
      </c>
      <c r="P561" s="118" t="str">
        <f>IF(C561="Previous Years","Previous Years",IFERROR(DATE(YEAR(Setup!C$13),MONTH(DATEVALUE(C561&amp;" 1")),1),"No Data"))</f>
        <v>No Data</v>
      </c>
    </row>
    <row r="562" spans="1:16" ht="15" customHeight="1" x14ac:dyDescent="0.15">
      <c r="A562" s="102"/>
      <c r="B562" s="109"/>
      <c r="C562" s="107"/>
      <c r="D562" s="106"/>
      <c r="E562" s="120"/>
      <c r="F562" s="106"/>
      <c r="G562" s="105"/>
      <c r="H562" s="103"/>
      <c r="I562" s="154"/>
      <c r="J562" s="155"/>
      <c r="K562" s="100" t="str">
        <f t="shared" si="25"/>
        <v/>
      </c>
      <c r="L562" s="110" t="str">
        <f t="shared" si="26"/>
        <v/>
      </c>
      <c r="M562" s="160"/>
      <c r="N562" s="103"/>
      <c r="O562" s="99" t="str">
        <f t="shared" si="27"/>
        <v/>
      </c>
      <c r="P562" s="118" t="str">
        <f>IF(C562="Previous Years","Previous Years",IFERROR(DATE(YEAR(Setup!C$13),MONTH(DATEVALUE(C562&amp;" 1")),1),"No Data"))</f>
        <v>No Data</v>
      </c>
    </row>
    <row r="563" spans="1:16" ht="15" customHeight="1" x14ac:dyDescent="0.15">
      <c r="A563" s="102"/>
      <c r="B563" s="109"/>
      <c r="C563" s="107"/>
      <c r="D563" s="106"/>
      <c r="E563" s="120"/>
      <c r="F563" s="106"/>
      <c r="G563" s="105"/>
      <c r="H563" s="103"/>
      <c r="I563" s="154"/>
      <c r="J563" s="155"/>
      <c r="K563" s="100" t="str">
        <f t="shared" si="25"/>
        <v/>
      </c>
      <c r="L563" s="110" t="str">
        <f t="shared" si="26"/>
        <v/>
      </c>
      <c r="M563" s="160"/>
      <c r="N563" s="103"/>
      <c r="O563" s="99" t="str">
        <f t="shared" si="27"/>
        <v/>
      </c>
      <c r="P563" s="118" t="str">
        <f>IF(C563="Previous Years","Previous Years",IFERROR(DATE(YEAR(Setup!C$13),MONTH(DATEVALUE(C563&amp;" 1")),1),"No Data"))</f>
        <v>No Data</v>
      </c>
    </row>
    <row r="564" spans="1:16" ht="15" customHeight="1" x14ac:dyDescent="0.15">
      <c r="A564" s="102"/>
      <c r="B564" s="109"/>
      <c r="C564" s="107"/>
      <c r="D564" s="106"/>
      <c r="E564" s="120"/>
      <c r="F564" s="106"/>
      <c r="G564" s="105"/>
      <c r="H564" s="103"/>
      <c r="I564" s="154"/>
      <c r="J564" s="155"/>
      <c r="K564" s="100" t="str">
        <f t="shared" si="25"/>
        <v/>
      </c>
      <c r="L564" s="110" t="str">
        <f t="shared" si="26"/>
        <v/>
      </c>
      <c r="M564" s="160"/>
      <c r="N564" s="103"/>
      <c r="O564" s="99" t="str">
        <f t="shared" si="27"/>
        <v/>
      </c>
      <c r="P564" s="118" t="str">
        <f>IF(C564="Previous Years","Previous Years",IFERROR(DATE(YEAR(Setup!C$13),MONTH(DATEVALUE(C564&amp;" 1")),1),"No Data"))</f>
        <v>No Data</v>
      </c>
    </row>
    <row r="565" spans="1:16" ht="15" customHeight="1" x14ac:dyDescent="0.15">
      <c r="A565" s="102"/>
      <c r="B565" s="109"/>
      <c r="C565" s="107"/>
      <c r="D565" s="106"/>
      <c r="E565" s="120"/>
      <c r="F565" s="106"/>
      <c r="G565" s="105"/>
      <c r="H565" s="103"/>
      <c r="I565" s="154"/>
      <c r="J565" s="155"/>
      <c r="K565" s="100" t="str">
        <f t="shared" si="25"/>
        <v/>
      </c>
      <c r="L565" s="110" t="str">
        <f t="shared" si="26"/>
        <v/>
      </c>
      <c r="M565" s="160"/>
      <c r="N565" s="103"/>
      <c r="O565" s="99" t="str">
        <f t="shared" si="27"/>
        <v/>
      </c>
      <c r="P565" s="118" t="str">
        <f>IF(C565="Previous Years","Previous Years",IFERROR(DATE(YEAR(Setup!C$13),MONTH(DATEVALUE(C565&amp;" 1")),1),"No Data"))</f>
        <v>No Data</v>
      </c>
    </row>
    <row r="566" spans="1:16" ht="15" customHeight="1" x14ac:dyDescent="0.15">
      <c r="A566" s="102"/>
      <c r="B566" s="109"/>
      <c r="C566" s="107"/>
      <c r="D566" s="106"/>
      <c r="E566" s="120"/>
      <c r="F566" s="106"/>
      <c r="G566" s="105"/>
      <c r="H566" s="103"/>
      <c r="I566" s="154"/>
      <c r="J566" s="155"/>
      <c r="K566" s="100" t="str">
        <f t="shared" si="25"/>
        <v/>
      </c>
      <c r="L566" s="110" t="str">
        <f t="shared" si="26"/>
        <v/>
      </c>
      <c r="M566" s="160"/>
      <c r="N566" s="103"/>
      <c r="O566" s="99" t="str">
        <f t="shared" si="27"/>
        <v/>
      </c>
      <c r="P566" s="118" t="str">
        <f>IF(C566="Previous Years","Previous Years",IFERROR(DATE(YEAR(Setup!C$13),MONTH(DATEVALUE(C566&amp;" 1")),1),"No Data"))</f>
        <v>No Data</v>
      </c>
    </row>
    <row r="567" spans="1:16" ht="15" customHeight="1" x14ac:dyDescent="0.15">
      <c r="A567" s="102"/>
      <c r="B567" s="109"/>
      <c r="C567" s="107"/>
      <c r="D567" s="106"/>
      <c r="E567" s="120"/>
      <c r="F567" s="106"/>
      <c r="G567" s="105"/>
      <c r="H567" s="103"/>
      <c r="I567" s="154"/>
      <c r="J567" s="155"/>
      <c r="K567" s="100" t="str">
        <f t="shared" si="25"/>
        <v/>
      </c>
      <c r="L567" s="110" t="str">
        <f t="shared" si="26"/>
        <v/>
      </c>
      <c r="M567" s="160"/>
      <c r="N567" s="103"/>
      <c r="O567" s="99" t="str">
        <f t="shared" si="27"/>
        <v/>
      </c>
      <c r="P567" s="118" t="str">
        <f>IF(C567="Previous Years","Previous Years",IFERROR(DATE(YEAR(Setup!C$13),MONTH(DATEVALUE(C567&amp;" 1")),1),"No Data"))</f>
        <v>No Data</v>
      </c>
    </row>
    <row r="568" spans="1:16" ht="15" customHeight="1" x14ac:dyDescent="0.15">
      <c r="A568" s="102"/>
      <c r="B568" s="109"/>
      <c r="C568" s="107"/>
      <c r="D568" s="106"/>
      <c r="E568" s="120"/>
      <c r="F568" s="106"/>
      <c r="G568" s="105"/>
      <c r="H568" s="103"/>
      <c r="I568" s="154"/>
      <c r="J568" s="155"/>
      <c r="K568" s="100" t="str">
        <f t="shared" si="25"/>
        <v/>
      </c>
      <c r="L568" s="110" t="str">
        <f t="shared" si="26"/>
        <v/>
      </c>
      <c r="M568" s="160"/>
      <c r="N568" s="103"/>
      <c r="O568" s="99" t="str">
        <f t="shared" si="27"/>
        <v/>
      </c>
      <c r="P568" s="118" t="str">
        <f>IF(C568="Previous Years","Previous Years",IFERROR(DATE(YEAR(Setup!C$13),MONTH(DATEVALUE(C568&amp;" 1")),1),"No Data"))</f>
        <v>No Data</v>
      </c>
    </row>
    <row r="569" spans="1:16" ht="15" customHeight="1" x14ac:dyDescent="0.15">
      <c r="A569" s="102"/>
      <c r="B569" s="109"/>
      <c r="C569" s="107"/>
      <c r="D569" s="106"/>
      <c r="E569" s="120"/>
      <c r="F569" s="106"/>
      <c r="G569" s="105"/>
      <c r="H569" s="103"/>
      <c r="I569" s="154"/>
      <c r="J569" s="155"/>
      <c r="K569" s="100" t="str">
        <f t="shared" si="25"/>
        <v/>
      </c>
      <c r="L569" s="110" t="str">
        <f t="shared" si="26"/>
        <v/>
      </c>
      <c r="M569" s="160"/>
      <c r="N569" s="103"/>
      <c r="O569" s="99" t="str">
        <f t="shared" si="27"/>
        <v/>
      </c>
      <c r="P569" s="118" t="str">
        <f>IF(C569="Previous Years","Previous Years",IFERROR(DATE(YEAR(Setup!C$13),MONTH(DATEVALUE(C569&amp;" 1")),1),"No Data"))</f>
        <v>No Data</v>
      </c>
    </row>
    <row r="570" spans="1:16" ht="15" customHeight="1" x14ac:dyDescent="0.15">
      <c r="A570" s="102"/>
      <c r="B570" s="109"/>
      <c r="C570" s="107"/>
      <c r="D570" s="106"/>
      <c r="E570" s="120"/>
      <c r="F570" s="106"/>
      <c r="G570" s="105"/>
      <c r="H570" s="103"/>
      <c r="I570" s="154"/>
      <c r="J570" s="155"/>
      <c r="K570" s="100" t="str">
        <f t="shared" si="25"/>
        <v/>
      </c>
      <c r="L570" s="110" t="str">
        <f t="shared" si="26"/>
        <v/>
      </c>
      <c r="M570" s="160"/>
      <c r="N570" s="103"/>
      <c r="O570" s="99" t="str">
        <f t="shared" si="27"/>
        <v/>
      </c>
      <c r="P570" s="118" t="str">
        <f>IF(C570="Previous Years","Previous Years",IFERROR(DATE(YEAR(Setup!C$13),MONTH(DATEVALUE(C570&amp;" 1")),1),"No Data"))</f>
        <v>No Data</v>
      </c>
    </row>
    <row r="571" spans="1:16" ht="15" customHeight="1" x14ac:dyDescent="0.15">
      <c r="A571" s="102"/>
      <c r="B571" s="109"/>
      <c r="C571" s="107"/>
      <c r="D571" s="106"/>
      <c r="E571" s="120"/>
      <c r="F571" s="106"/>
      <c r="G571" s="105"/>
      <c r="H571" s="103"/>
      <c r="I571" s="154"/>
      <c r="J571" s="155"/>
      <c r="K571" s="100" t="str">
        <f t="shared" si="25"/>
        <v/>
      </c>
      <c r="L571" s="110" t="str">
        <f t="shared" si="26"/>
        <v/>
      </c>
      <c r="M571" s="160"/>
      <c r="N571" s="103"/>
      <c r="O571" s="99" t="str">
        <f t="shared" si="27"/>
        <v/>
      </c>
      <c r="P571" s="118" t="str">
        <f>IF(C571="Previous Years","Previous Years",IFERROR(DATE(YEAR(Setup!C$13),MONTH(DATEVALUE(C571&amp;" 1")),1),"No Data"))</f>
        <v>No Data</v>
      </c>
    </row>
    <row r="572" spans="1:16" ht="15" customHeight="1" x14ac:dyDescent="0.15">
      <c r="A572" s="102"/>
      <c r="B572" s="109"/>
      <c r="C572" s="107"/>
      <c r="D572" s="106"/>
      <c r="E572" s="120"/>
      <c r="F572" s="106"/>
      <c r="G572" s="105"/>
      <c r="H572" s="103"/>
      <c r="I572" s="154"/>
      <c r="J572" s="155"/>
      <c r="K572" s="100" t="str">
        <f t="shared" si="25"/>
        <v/>
      </c>
      <c r="L572" s="110" t="str">
        <f t="shared" si="26"/>
        <v/>
      </c>
      <c r="M572" s="160"/>
      <c r="N572" s="103"/>
      <c r="O572" s="99" t="str">
        <f t="shared" si="27"/>
        <v/>
      </c>
      <c r="P572" s="118" t="str">
        <f>IF(C572="Previous Years","Previous Years",IFERROR(DATE(YEAR(Setup!C$13),MONTH(DATEVALUE(C572&amp;" 1")),1),"No Data"))</f>
        <v>No Data</v>
      </c>
    </row>
    <row r="573" spans="1:16" ht="15" customHeight="1" x14ac:dyDescent="0.15">
      <c r="A573" s="102"/>
      <c r="B573" s="109"/>
      <c r="C573" s="107"/>
      <c r="D573" s="106"/>
      <c r="E573" s="120"/>
      <c r="F573" s="106"/>
      <c r="G573" s="105"/>
      <c r="H573" s="103"/>
      <c r="I573" s="154"/>
      <c r="J573" s="155"/>
      <c r="K573" s="100" t="str">
        <f t="shared" si="25"/>
        <v/>
      </c>
      <c r="L573" s="110" t="str">
        <f t="shared" si="26"/>
        <v/>
      </c>
      <c r="M573" s="160"/>
      <c r="N573" s="103"/>
      <c r="O573" s="99" t="str">
        <f t="shared" si="27"/>
        <v/>
      </c>
      <c r="P573" s="118" t="str">
        <f>IF(C573="Previous Years","Previous Years",IFERROR(DATE(YEAR(Setup!C$13),MONTH(DATEVALUE(C573&amp;" 1")),1),"No Data"))</f>
        <v>No Data</v>
      </c>
    </row>
    <row r="574" spans="1:16" ht="15" customHeight="1" x14ac:dyDescent="0.15">
      <c r="A574" s="102"/>
      <c r="B574" s="109"/>
      <c r="C574" s="107"/>
      <c r="D574" s="106"/>
      <c r="E574" s="120"/>
      <c r="F574" s="106"/>
      <c r="G574" s="105"/>
      <c r="H574" s="103"/>
      <c r="I574" s="154"/>
      <c r="J574" s="155"/>
      <c r="K574" s="100" t="str">
        <f t="shared" si="25"/>
        <v/>
      </c>
      <c r="L574" s="110" t="str">
        <f t="shared" si="26"/>
        <v/>
      </c>
      <c r="M574" s="160"/>
      <c r="N574" s="103"/>
      <c r="O574" s="99" t="str">
        <f t="shared" si="27"/>
        <v/>
      </c>
      <c r="P574" s="118" t="str">
        <f>IF(C574="Previous Years","Previous Years",IFERROR(DATE(YEAR(Setup!C$13),MONTH(DATEVALUE(C574&amp;" 1")),1),"No Data"))</f>
        <v>No Data</v>
      </c>
    </row>
    <row r="575" spans="1:16" ht="15" customHeight="1" x14ac:dyDescent="0.15">
      <c r="A575" s="102"/>
      <c r="B575" s="109"/>
      <c r="C575" s="107"/>
      <c r="D575" s="106"/>
      <c r="E575" s="120"/>
      <c r="F575" s="106"/>
      <c r="G575" s="105"/>
      <c r="H575" s="103"/>
      <c r="I575" s="154"/>
      <c r="J575" s="155"/>
      <c r="K575" s="100" t="str">
        <f t="shared" si="25"/>
        <v/>
      </c>
      <c r="L575" s="110" t="str">
        <f t="shared" si="26"/>
        <v/>
      </c>
      <c r="M575" s="160"/>
      <c r="N575" s="103"/>
      <c r="O575" s="99" t="str">
        <f t="shared" si="27"/>
        <v/>
      </c>
      <c r="P575" s="118" t="str">
        <f>IF(C575="Previous Years","Previous Years",IFERROR(DATE(YEAR(Setup!C$13),MONTH(DATEVALUE(C575&amp;" 1")),1),"No Data"))</f>
        <v>No Data</v>
      </c>
    </row>
    <row r="576" spans="1:16" ht="15" customHeight="1" x14ac:dyDescent="0.15">
      <c r="A576" s="102"/>
      <c r="B576" s="109"/>
      <c r="C576" s="107"/>
      <c r="D576" s="106"/>
      <c r="E576" s="120"/>
      <c r="F576" s="106"/>
      <c r="G576" s="105"/>
      <c r="H576" s="103"/>
      <c r="I576" s="154"/>
      <c r="J576" s="155"/>
      <c r="K576" s="100" t="str">
        <f t="shared" si="25"/>
        <v/>
      </c>
      <c r="L576" s="110" t="str">
        <f t="shared" si="26"/>
        <v/>
      </c>
      <c r="M576" s="160"/>
      <c r="N576" s="103"/>
      <c r="O576" s="99" t="str">
        <f t="shared" si="27"/>
        <v/>
      </c>
      <c r="P576" s="118" t="str">
        <f>IF(C576="Previous Years","Previous Years",IFERROR(DATE(YEAR(Setup!C$13),MONTH(DATEVALUE(C576&amp;" 1")),1),"No Data"))</f>
        <v>No Data</v>
      </c>
    </row>
    <row r="577" spans="1:16" ht="15" customHeight="1" x14ac:dyDescent="0.15">
      <c r="A577" s="102"/>
      <c r="B577" s="109"/>
      <c r="C577" s="107"/>
      <c r="D577" s="106"/>
      <c r="E577" s="120"/>
      <c r="F577" s="106"/>
      <c r="G577" s="105"/>
      <c r="H577" s="103"/>
      <c r="I577" s="154"/>
      <c r="J577" s="155"/>
      <c r="K577" s="100" t="str">
        <f t="shared" si="25"/>
        <v/>
      </c>
      <c r="L577" s="110" t="str">
        <f t="shared" si="26"/>
        <v/>
      </c>
      <c r="M577" s="160"/>
      <c r="N577" s="103"/>
      <c r="O577" s="99" t="str">
        <f t="shared" si="27"/>
        <v/>
      </c>
      <c r="P577" s="118" t="str">
        <f>IF(C577="Previous Years","Previous Years",IFERROR(DATE(YEAR(Setup!C$13),MONTH(DATEVALUE(C577&amp;" 1")),1),"No Data"))</f>
        <v>No Data</v>
      </c>
    </row>
    <row r="578" spans="1:16" ht="15" customHeight="1" x14ac:dyDescent="0.15">
      <c r="A578" s="102"/>
      <c r="B578" s="109"/>
      <c r="C578" s="107"/>
      <c r="D578" s="106"/>
      <c r="E578" s="120"/>
      <c r="F578" s="106"/>
      <c r="G578" s="105"/>
      <c r="H578" s="103"/>
      <c r="I578" s="154"/>
      <c r="J578" s="155"/>
      <c r="K578" s="100" t="str">
        <f t="shared" si="25"/>
        <v/>
      </c>
      <c r="L578" s="110" t="str">
        <f t="shared" si="26"/>
        <v/>
      </c>
      <c r="M578" s="160"/>
      <c r="N578" s="103"/>
      <c r="O578" s="99" t="str">
        <f t="shared" si="27"/>
        <v/>
      </c>
      <c r="P578" s="118" t="str">
        <f>IF(C578="Previous Years","Previous Years",IFERROR(DATE(YEAR(Setup!C$13),MONTH(DATEVALUE(C578&amp;" 1")),1),"No Data"))</f>
        <v>No Data</v>
      </c>
    </row>
    <row r="579" spans="1:16" ht="15" customHeight="1" x14ac:dyDescent="0.15">
      <c r="A579" s="102"/>
      <c r="B579" s="109"/>
      <c r="C579" s="107"/>
      <c r="D579" s="106"/>
      <c r="E579" s="120"/>
      <c r="F579" s="106"/>
      <c r="G579" s="105"/>
      <c r="H579" s="103"/>
      <c r="I579" s="154"/>
      <c r="J579" s="155"/>
      <c r="K579" s="100" t="str">
        <f t="shared" si="25"/>
        <v/>
      </c>
      <c r="L579" s="110" t="str">
        <f t="shared" si="26"/>
        <v/>
      </c>
      <c r="M579" s="160"/>
      <c r="N579" s="103"/>
      <c r="O579" s="99" t="str">
        <f t="shared" si="27"/>
        <v/>
      </c>
      <c r="P579" s="118" t="str">
        <f>IF(C579="Previous Years","Previous Years",IFERROR(DATE(YEAR(Setup!C$13),MONTH(DATEVALUE(C579&amp;" 1")),1),"No Data"))</f>
        <v>No Data</v>
      </c>
    </row>
    <row r="580" spans="1:16" ht="15" customHeight="1" x14ac:dyDescent="0.15">
      <c r="A580" s="102"/>
      <c r="B580" s="109"/>
      <c r="C580" s="107"/>
      <c r="D580" s="106"/>
      <c r="E580" s="120"/>
      <c r="F580" s="106"/>
      <c r="G580" s="105"/>
      <c r="H580" s="103"/>
      <c r="I580" s="154"/>
      <c r="J580" s="155"/>
      <c r="K580" s="100" t="str">
        <f t="shared" ref="K580:K643" si="28">IFERROR(IF(AND(I580="",J580=""),"",IF(J580&gt;0,J580,I580/H580)),"")</f>
        <v/>
      </c>
      <c r="L580" s="110" t="str">
        <f t="shared" ref="L580:L643" si="29">IF(AND(I580="",J580=""),"",IF(I580&lt;&gt;0,I580,H580*J580))</f>
        <v/>
      </c>
      <c r="M580" s="160"/>
      <c r="N580" s="103"/>
      <c r="O580" s="99" t="str">
        <f t="shared" ref="O580:O643" si="30">IFERROR(IF(L580="","",N580/L580),0)</f>
        <v/>
      </c>
      <c r="P580" s="118" t="str">
        <f>IF(C580="Previous Years","Previous Years",IFERROR(DATE(YEAR(Setup!C$13),MONTH(DATEVALUE(C580&amp;" 1")),1),"No Data"))</f>
        <v>No Data</v>
      </c>
    </row>
    <row r="581" spans="1:16" ht="15" customHeight="1" x14ac:dyDescent="0.15">
      <c r="A581" s="102"/>
      <c r="B581" s="109"/>
      <c r="C581" s="107"/>
      <c r="D581" s="106"/>
      <c r="E581" s="120"/>
      <c r="F581" s="106"/>
      <c r="G581" s="105"/>
      <c r="H581" s="103"/>
      <c r="I581" s="154"/>
      <c r="J581" s="155"/>
      <c r="K581" s="100" t="str">
        <f t="shared" si="28"/>
        <v/>
      </c>
      <c r="L581" s="110" t="str">
        <f t="shared" si="29"/>
        <v/>
      </c>
      <c r="M581" s="160"/>
      <c r="N581" s="103"/>
      <c r="O581" s="99" t="str">
        <f t="shared" si="30"/>
        <v/>
      </c>
      <c r="P581" s="118" t="str">
        <f>IF(C581="Previous Years","Previous Years",IFERROR(DATE(YEAR(Setup!C$13),MONTH(DATEVALUE(C581&amp;" 1")),1),"No Data"))</f>
        <v>No Data</v>
      </c>
    </row>
    <row r="582" spans="1:16" ht="15" customHeight="1" x14ac:dyDescent="0.15">
      <c r="A582" s="102"/>
      <c r="B582" s="109"/>
      <c r="C582" s="107"/>
      <c r="D582" s="106"/>
      <c r="E582" s="120"/>
      <c r="F582" s="106"/>
      <c r="G582" s="105"/>
      <c r="H582" s="103"/>
      <c r="I582" s="154"/>
      <c r="J582" s="155"/>
      <c r="K582" s="100" t="str">
        <f t="shared" si="28"/>
        <v/>
      </c>
      <c r="L582" s="110" t="str">
        <f t="shared" si="29"/>
        <v/>
      </c>
      <c r="M582" s="160"/>
      <c r="N582" s="103"/>
      <c r="O582" s="99" t="str">
        <f t="shared" si="30"/>
        <v/>
      </c>
      <c r="P582" s="118" t="str">
        <f>IF(C582="Previous Years","Previous Years",IFERROR(DATE(YEAR(Setup!C$13),MONTH(DATEVALUE(C582&amp;" 1")),1),"No Data"))</f>
        <v>No Data</v>
      </c>
    </row>
    <row r="583" spans="1:16" ht="15" customHeight="1" x14ac:dyDescent="0.15">
      <c r="A583" s="102"/>
      <c r="B583" s="109"/>
      <c r="C583" s="107"/>
      <c r="D583" s="106"/>
      <c r="E583" s="120"/>
      <c r="F583" s="106"/>
      <c r="G583" s="105"/>
      <c r="H583" s="103"/>
      <c r="I583" s="154"/>
      <c r="J583" s="155"/>
      <c r="K583" s="100" t="str">
        <f t="shared" si="28"/>
        <v/>
      </c>
      <c r="L583" s="110" t="str">
        <f t="shared" si="29"/>
        <v/>
      </c>
      <c r="M583" s="160"/>
      <c r="N583" s="103"/>
      <c r="O583" s="99" t="str">
        <f t="shared" si="30"/>
        <v/>
      </c>
      <c r="P583" s="118" t="str">
        <f>IF(C583="Previous Years","Previous Years",IFERROR(DATE(YEAR(Setup!C$13),MONTH(DATEVALUE(C583&amp;" 1")),1),"No Data"))</f>
        <v>No Data</v>
      </c>
    </row>
    <row r="584" spans="1:16" ht="15" customHeight="1" x14ac:dyDescent="0.15">
      <c r="A584" s="102"/>
      <c r="B584" s="109"/>
      <c r="C584" s="107"/>
      <c r="D584" s="106"/>
      <c r="E584" s="120"/>
      <c r="F584" s="106"/>
      <c r="G584" s="105"/>
      <c r="H584" s="103"/>
      <c r="I584" s="154"/>
      <c r="J584" s="155"/>
      <c r="K584" s="100" t="str">
        <f t="shared" si="28"/>
        <v/>
      </c>
      <c r="L584" s="110" t="str">
        <f t="shared" si="29"/>
        <v/>
      </c>
      <c r="M584" s="160"/>
      <c r="N584" s="103"/>
      <c r="O584" s="99" t="str">
        <f t="shared" si="30"/>
        <v/>
      </c>
      <c r="P584" s="118" t="str">
        <f>IF(C584="Previous Years","Previous Years",IFERROR(DATE(YEAR(Setup!C$13),MONTH(DATEVALUE(C584&amp;" 1")),1),"No Data"))</f>
        <v>No Data</v>
      </c>
    </row>
    <row r="585" spans="1:16" ht="15" customHeight="1" x14ac:dyDescent="0.15">
      <c r="A585" s="102"/>
      <c r="B585" s="109"/>
      <c r="C585" s="107"/>
      <c r="D585" s="106"/>
      <c r="E585" s="120"/>
      <c r="F585" s="106"/>
      <c r="G585" s="105"/>
      <c r="H585" s="103"/>
      <c r="I585" s="154"/>
      <c r="J585" s="155"/>
      <c r="K585" s="100" t="str">
        <f t="shared" si="28"/>
        <v/>
      </c>
      <c r="L585" s="110" t="str">
        <f t="shared" si="29"/>
        <v/>
      </c>
      <c r="M585" s="160"/>
      <c r="N585" s="103"/>
      <c r="O585" s="99" t="str">
        <f t="shared" si="30"/>
        <v/>
      </c>
      <c r="P585" s="118" t="str">
        <f>IF(C585="Previous Years","Previous Years",IFERROR(DATE(YEAR(Setup!C$13),MONTH(DATEVALUE(C585&amp;" 1")),1),"No Data"))</f>
        <v>No Data</v>
      </c>
    </row>
    <row r="586" spans="1:16" ht="15" customHeight="1" x14ac:dyDescent="0.15">
      <c r="A586" s="102"/>
      <c r="B586" s="109"/>
      <c r="C586" s="107"/>
      <c r="D586" s="106"/>
      <c r="E586" s="120"/>
      <c r="F586" s="106"/>
      <c r="G586" s="105"/>
      <c r="H586" s="103"/>
      <c r="I586" s="154"/>
      <c r="J586" s="155"/>
      <c r="K586" s="100" t="str">
        <f t="shared" si="28"/>
        <v/>
      </c>
      <c r="L586" s="110" t="str">
        <f t="shared" si="29"/>
        <v/>
      </c>
      <c r="M586" s="160"/>
      <c r="N586" s="103"/>
      <c r="O586" s="99" t="str">
        <f t="shared" si="30"/>
        <v/>
      </c>
      <c r="P586" s="118" t="str">
        <f>IF(C586="Previous Years","Previous Years",IFERROR(DATE(YEAR(Setup!C$13),MONTH(DATEVALUE(C586&amp;" 1")),1),"No Data"))</f>
        <v>No Data</v>
      </c>
    </row>
    <row r="587" spans="1:16" ht="15" customHeight="1" x14ac:dyDescent="0.15">
      <c r="A587" s="102"/>
      <c r="B587" s="109"/>
      <c r="C587" s="107"/>
      <c r="D587" s="106"/>
      <c r="E587" s="120"/>
      <c r="F587" s="106"/>
      <c r="G587" s="105"/>
      <c r="H587" s="103"/>
      <c r="I587" s="154"/>
      <c r="J587" s="155"/>
      <c r="K587" s="100" t="str">
        <f t="shared" si="28"/>
        <v/>
      </c>
      <c r="L587" s="110" t="str">
        <f t="shared" si="29"/>
        <v/>
      </c>
      <c r="M587" s="160"/>
      <c r="N587" s="103"/>
      <c r="O587" s="99" t="str">
        <f t="shared" si="30"/>
        <v/>
      </c>
      <c r="P587" s="118" t="str">
        <f>IF(C587="Previous Years","Previous Years",IFERROR(DATE(YEAR(Setup!C$13),MONTH(DATEVALUE(C587&amp;" 1")),1),"No Data"))</f>
        <v>No Data</v>
      </c>
    </row>
    <row r="588" spans="1:16" ht="15" customHeight="1" x14ac:dyDescent="0.15">
      <c r="A588" s="102"/>
      <c r="B588" s="109"/>
      <c r="C588" s="107"/>
      <c r="D588" s="106"/>
      <c r="E588" s="120"/>
      <c r="F588" s="106"/>
      <c r="G588" s="105"/>
      <c r="H588" s="103"/>
      <c r="I588" s="154"/>
      <c r="J588" s="155"/>
      <c r="K588" s="100" t="str">
        <f t="shared" si="28"/>
        <v/>
      </c>
      <c r="L588" s="110" t="str">
        <f t="shared" si="29"/>
        <v/>
      </c>
      <c r="M588" s="160"/>
      <c r="N588" s="103"/>
      <c r="O588" s="99" t="str">
        <f t="shared" si="30"/>
        <v/>
      </c>
      <c r="P588" s="118" t="str">
        <f>IF(C588="Previous Years","Previous Years",IFERROR(DATE(YEAR(Setup!C$13),MONTH(DATEVALUE(C588&amp;" 1")),1),"No Data"))</f>
        <v>No Data</v>
      </c>
    </row>
    <row r="589" spans="1:16" ht="15" customHeight="1" x14ac:dyDescent="0.15">
      <c r="A589" s="102"/>
      <c r="B589" s="109"/>
      <c r="C589" s="107"/>
      <c r="D589" s="106"/>
      <c r="E589" s="120"/>
      <c r="F589" s="106"/>
      <c r="G589" s="105"/>
      <c r="H589" s="103"/>
      <c r="I589" s="154"/>
      <c r="J589" s="155"/>
      <c r="K589" s="100" t="str">
        <f t="shared" si="28"/>
        <v/>
      </c>
      <c r="L589" s="110" t="str">
        <f t="shared" si="29"/>
        <v/>
      </c>
      <c r="M589" s="160"/>
      <c r="N589" s="103"/>
      <c r="O589" s="99" t="str">
        <f t="shared" si="30"/>
        <v/>
      </c>
      <c r="P589" s="118" t="str">
        <f>IF(C589="Previous Years","Previous Years",IFERROR(DATE(YEAR(Setup!C$13),MONTH(DATEVALUE(C589&amp;" 1")),1),"No Data"))</f>
        <v>No Data</v>
      </c>
    </row>
    <row r="590" spans="1:16" ht="15" customHeight="1" x14ac:dyDescent="0.15">
      <c r="A590" s="102"/>
      <c r="B590" s="109"/>
      <c r="C590" s="107"/>
      <c r="D590" s="106"/>
      <c r="E590" s="120"/>
      <c r="F590" s="106"/>
      <c r="G590" s="105"/>
      <c r="H590" s="103"/>
      <c r="I590" s="154"/>
      <c r="J590" s="155"/>
      <c r="K590" s="100" t="str">
        <f t="shared" si="28"/>
        <v/>
      </c>
      <c r="L590" s="110" t="str">
        <f t="shared" si="29"/>
        <v/>
      </c>
      <c r="M590" s="160"/>
      <c r="N590" s="103"/>
      <c r="O590" s="99" t="str">
        <f t="shared" si="30"/>
        <v/>
      </c>
      <c r="P590" s="118" t="str">
        <f>IF(C590="Previous Years","Previous Years",IFERROR(DATE(YEAR(Setup!C$13),MONTH(DATEVALUE(C590&amp;" 1")),1),"No Data"))</f>
        <v>No Data</v>
      </c>
    </row>
    <row r="591" spans="1:16" ht="15" customHeight="1" x14ac:dyDescent="0.15">
      <c r="A591" s="102"/>
      <c r="B591" s="109"/>
      <c r="C591" s="107"/>
      <c r="D591" s="106"/>
      <c r="E591" s="120"/>
      <c r="F591" s="106"/>
      <c r="G591" s="105"/>
      <c r="H591" s="103"/>
      <c r="I591" s="154"/>
      <c r="J591" s="155"/>
      <c r="K591" s="100" t="str">
        <f t="shared" si="28"/>
        <v/>
      </c>
      <c r="L591" s="110" t="str">
        <f t="shared" si="29"/>
        <v/>
      </c>
      <c r="M591" s="160"/>
      <c r="N591" s="103"/>
      <c r="O591" s="99" t="str">
        <f t="shared" si="30"/>
        <v/>
      </c>
      <c r="P591" s="118" t="str">
        <f>IF(C591="Previous Years","Previous Years",IFERROR(DATE(YEAR(Setup!C$13),MONTH(DATEVALUE(C591&amp;" 1")),1),"No Data"))</f>
        <v>No Data</v>
      </c>
    </row>
    <row r="592" spans="1:16" ht="15" customHeight="1" x14ac:dyDescent="0.15">
      <c r="A592" s="102"/>
      <c r="B592" s="109"/>
      <c r="C592" s="107"/>
      <c r="D592" s="106"/>
      <c r="E592" s="120"/>
      <c r="F592" s="106"/>
      <c r="G592" s="105"/>
      <c r="H592" s="103"/>
      <c r="I592" s="154"/>
      <c r="J592" s="155"/>
      <c r="K592" s="100" t="str">
        <f t="shared" si="28"/>
        <v/>
      </c>
      <c r="L592" s="110" t="str">
        <f t="shared" si="29"/>
        <v/>
      </c>
      <c r="M592" s="160"/>
      <c r="N592" s="103"/>
      <c r="O592" s="99" t="str">
        <f t="shared" si="30"/>
        <v/>
      </c>
      <c r="P592" s="118" t="str">
        <f>IF(C592="Previous Years","Previous Years",IFERROR(DATE(YEAR(Setup!C$13),MONTH(DATEVALUE(C592&amp;" 1")),1),"No Data"))</f>
        <v>No Data</v>
      </c>
    </row>
    <row r="593" spans="1:16" ht="15" customHeight="1" x14ac:dyDescent="0.15">
      <c r="A593" s="102"/>
      <c r="B593" s="109"/>
      <c r="C593" s="107"/>
      <c r="D593" s="106"/>
      <c r="E593" s="120"/>
      <c r="F593" s="106"/>
      <c r="G593" s="105"/>
      <c r="H593" s="103"/>
      <c r="I593" s="154"/>
      <c r="J593" s="155"/>
      <c r="K593" s="100" t="str">
        <f t="shared" si="28"/>
        <v/>
      </c>
      <c r="L593" s="110" t="str">
        <f t="shared" si="29"/>
        <v/>
      </c>
      <c r="M593" s="160"/>
      <c r="N593" s="103"/>
      <c r="O593" s="99" t="str">
        <f t="shared" si="30"/>
        <v/>
      </c>
      <c r="P593" s="118" t="str">
        <f>IF(C593="Previous Years","Previous Years",IFERROR(DATE(YEAR(Setup!C$13),MONTH(DATEVALUE(C593&amp;" 1")),1),"No Data"))</f>
        <v>No Data</v>
      </c>
    </row>
    <row r="594" spans="1:16" ht="15" customHeight="1" x14ac:dyDescent="0.15">
      <c r="A594" s="102"/>
      <c r="B594" s="109"/>
      <c r="C594" s="107"/>
      <c r="D594" s="106"/>
      <c r="E594" s="120"/>
      <c r="F594" s="106"/>
      <c r="G594" s="105"/>
      <c r="H594" s="103"/>
      <c r="I594" s="154"/>
      <c r="J594" s="155"/>
      <c r="K594" s="100" t="str">
        <f t="shared" si="28"/>
        <v/>
      </c>
      <c r="L594" s="110" t="str">
        <f t="shared" si="29"/>
        <v/>
      </c>
      <c r="M594" s="160"/>
      <c r="N594" s="103"/>
      <c r="O594" s="99" t="str">
        <f t="shared" si="30"/>
        <v/>
      </c>
      <c r="P594" s="118" t="str">
        <f>IF(C594="Previous Years","Previous Years",IFERROR(DATE(YEAR(Setup!C$13),MONTH(DATEVALUE(C594&amp;" 1")),1),"No Data"))</f>
        <v>No Data</v>
      </c>
    </row>
    <row r="595" spans="1:16" ht="15" customHeight="1" x14ac:dyDescent="0.15">
      <c r="A595" s="102"/>
      <c r="B595" s="109"/>
      <c r="C595" s="107"/>
      <c r="D595" s="106"/>
      <c r="E595" s="120"/>
      <c r="F595" s="106"/>
      <c r="G595" s="105"/>
      <c r="H595" s="103"/>
      <c r="I595" s="154"/>
      <c r="J595" s="155"/>
      <c r="K595" s="100" t="str">
        <f t="shared" si="28"/>
        <v/>
      </c>
      <c r="L595" s="110" t="str">
        <f t="shared" si="29"/>
        <v/>
      </c>
      <c r="M595" s="160"/>
      <c r="N595" s="103"/>
      <c r="O595" s="99" t="str">
        <f t="shared" si="30"/>
        <v/>
      </c>
      <c r="P595" s="118" t="str">
        <f>IF(C595="Previous Years","Previous Years",IFERROR(DATE(YEAR(Setup!C$13),MONTH(DATEVALUE(C595&amp;" 1")),1),"No Data"))</f>
        <v>No Data</v>
      </c>
    </row>
    <row r="596" spans="1:16" ht="15" customHeight="1" x14ac:dyDescent="0.15">
      <c r="A596" s="102"/>
      <c r="B596" s="109"/>
      <c r="C596" s="107"/>
      <c r="D596" s="106"/>
      <c r="E596" s="120"/>
      <c r="F596" s="106"/>
      <c r="G596" s="105"/>
      <c r="H596" s="103"/>
      <c r="I596" s="154"/>
      <c r="J596" s="155"/>
      <c r="K596" s="100" t="str">
        <f t="shared" si="28"/>
        <v/>
      </c>
      <c r="L596" s="110" t="str">
        <f t="shared" si="29"/>
        <v/>
      </c>
      <c r="M596" s="160"/>
      <c r="N596" s="103"/>
      <c r="O596" s="99" t="str">
        <f t="shared" si="30"/>
        <v/>
      </c>
      <c r="P596" s="118" t="str">
        <f>IF(C596="Previous Years","Previous Years",IFERROR(DATE(YEAR(Setup!C$13),MONTH(DATEVALUE(C596&amp;" 1")),1),"No Data"))</f>
        <v>No Data</v>
      </c>
    </row>
    <row r="597" spans="1:16" ht="15" customHeight="1" x14ac:dyDescent="0.15">
      <c r="A597" s="102"/>
      <c r="B597" s="109"/>
      <c r="C597" s="107"/>
      <c r="D597" s="106"/>
      <c r="E597" s="120"/>
      <c r="F597" s="106"/>
      <c r="G597" s="105"/>
      <c r="H597" s="103"/>
      <c r="I597" s="154"/>
      <c r="J597" s="155"/>
      <c r="K597" s="100" t="str">
        <f t="shared" si="28"/>
        <v/>
      </c>
      <c r="L597" s="110" t="str">
        <f t="shared" si="29"/>
        <v/>
      </c>
      <c r="M597" s="160"/>
      <c r="N597" s="103"/>
      <c r="O597" s="99" t="str">
        <f t="shared" si="30"/>
        <v/>
      </c>
      <c r="P597" s="118" t="str">
        <f>IF(C597="Previous Years","Previous Years",IFERROR(DATE(YEAR(Setup!C$13),MONTH(DATEVALUE(C597&amp;" 1")),1),"No Data"))</f>
        <v>No Data</v>
      </c>
    </row>
    <row r="598" spans="1:16" ht="15" customHeight="1" x14ac:dyDescent="0.15">
      <c r="A598" s="102"/>
      <c r="B598" s="109"/>
      <c r="C598" s="107"/>
      <c r="D598" s="106"/>
      <c r="E598" s="120"/>
      <c r="F598" s="106"/>
      <c r="G598" s="105"/>
      <c r="H598" s="103"/>
      <c r="I598" s="154"/>
      <c r="J598" s="155"/>
      <c r="K598" s="100" t="str">
        <f t="shared" si="28"/>
        <v/>
      </c>
      <c r="L598" s="110" t="str">
        <f t="shared" si="29"/>
        <v/>
      </c>
      <c r="M598" s="160"/>
      <c r="N598" s="103"/>
      <c r="O598" s="99" t="str">
        <f t="shared" si="30"/>
        <v/>
      </c>
      <c r="P598" s="118" t="str">
        <f>IF(C598="Previous Years","Previous Years",IFERROR(DATE(YEAR(Setup!C$13),MONTH(DATEVALUE(C598&amp;" 1")),1),"No Data"))</f>
        <v>No Data</v>
      </c>
    </row>
    <row r="599" spans="1:16" ht="15" customHeight="1" x14ac:dyDescent="0.15">
      <c r="A599" s="102"/>
      <c r="B599" s="109"/>
      <c r="C599" s="107"/>
      <c r="D599" s="106"/>
      <c r="E599" s="120"/>
      <c r="F599" s="106"/>
      <c r="G599" s="105"/>
      <c r="H599" s="103"/>
      <c r="I599" s="154"/>
      <c r="J599" s="155"/>
      <c r="K599" s="100" t="str">
        <f t="shared" si="28"/>
        <v/>
      </c>
      <c r="L599" s="110" t="str">
        <f t="shared" si="29"/>
        <v/>
      </c>
      <c r="M599" s="160"/>
      <c r="N599" s="103"/>
      <c r="O599" s="99" t="str">
        <f t="shared" si="30"/>
        <v/>
      </c>
      <c r="P599" s="118" t="str">
        <f>IF(C599="Previous Years","Previous Years",IFERROR(DATE(YEAR(Setup!C$13),MONTH(DATEVALUE(C599&amp;" 1")),1),"No Data"))</f>
        <v>No Data</v>
      </c>
    </row>
    <row r="600" spans="1:16" ht="15" customHeight="1" x14ac:dyDescent="0.15">
      <c r="A600" s="102"/>
      <c r="B600" s="109"/>
      <c r="C600" s="107"/>
      <c r="D600" s="106"/>
      <c r="E600" s="120"/>
      <c r="F600" s="106"/>
      <c r="G600" s="105"/>
      <c r="H600" s="103"/>
      <c r="I600" s="154"/>
      <c r="J600" s="155"/>
      <c r="K600" s="100" t="str">
        <f t="shared" si="28"/>
        <v/>
      </c>
      <c r="L600" s="110" t="str">
        <f t="shared" si="29"/>
        <v/>
      </c>
      <c r="M600" s="160"/>
      <c r="N600" s="103"/>
      <c r="O600" s="99" t="str">
        <f t="shared" si="30"/>
        <v/>
      </c>
      <c r="P600" s="118" t="str">
        <f>IF(C600="Previous Years","Previous Years",IFERROR(DATE(YEAR(Setup!C$13),MONTH(DATEVALUE(C600&amp;" 1")),1),"No Data"))</f>
        <v>No Data</v>
      </c>
    </row>
    <row r="601" spans="1:16" ht="15" customHeight="1" x14ac:dyDescent="0.15">
      <c r="A601" s="102"/>
      <c r="B601" s="109"/>
      <c r="C601" s="107"/>
      <c r="D601" s="106"/>
      <c r="E601" s="120"/>
      <c r="F601" s="106"/>
      <c r="G601" s="105"/>
      <c r="H601" s="103"/>
      <c r="I601" s="154"/>
      <c r="J601" s="155"/>
      <c r="K601" s="100" t="str">
        <f t="shared" si="28"/>
        <v/>
      </c>
      <c r="L601" s="110" t="str">
        <f t="shared" si="29"/>
        <v/>
      </c>
      <c r="M601" s="160"/>
      <c r="N601" s="103"/>
      <c r="O601" s="99" t="str">
        <f t="shared" si="30"/>
        <v/>
      </c>
      <c r="P601" s="118" t="str">
        <f>IF(C601="Previous Years","Previous Years",IFERROR(DATE(YEAR(Setup!C$13),MONTH(DATEVALUE(C601&amp;" 1")),1),"No Data"))</f>
        <v>No Data</v>
      </c>
    </row>
    <row r="602" spans="1:16" ht="15" customHeight="1" x14ac:dyDescent="0.15">
      <c r="A602" s="102"/>
      <c r="B602" s="109"/>
      <c r="C602" s="107"/>
      <c r="D602" s="106"/>
      <c r="E602" s="120"/>
      <c r="F602" s="106"/>
      <c r="G602" s="105"/>
      <c r="H602" s="103"/>
      <c r="I602" s="154"/>
      <c r="J602" s="155"/>
      <c r="K602" s="100" t="str">
        <f t="shared" si="28"/>
        <v/>
      </c>
      <c r="L602" s="110" t="str">
        <f t="shared" si="29"/>
        <v/>
      </c>
      <c r="M602" s="160"/>
      <c r="N602" s="103"/>
      <c r="O602" s="99" t="str">
        <f t="shared" si="30"/>
        <v/>
      </c>
      <c r="P602" s="118" t="str">
        <f>IF(C602="Previous Years","Previous Years",IFERROR(DATE(YEAR(Setup!C$13),MONTH(DATEVALUE(C602&amp;" 1")),1),"No Data"))</f>
        <v>No Data</v>
      </c>
    </row>
    <row r="603" spans="1:16" ht="15" customHeight="1" x14ac:dyDescent="0.15">
      <c r="A603" s="102"/>
      <c r="B603" s="109"/>
      <c r="C603" s="107"/>
      <c r="D603" s="106"/>
      <c r="E603" s="120"/>
      <c r="F603" s="106"/>
      <c r="G603" s="105"/>
      <c r="H603" s="103"/>
      <c r="I603" s="154"/>
      <c r="J603" s="155"/>
      <c r="K603" s="100" t="str">
        <f t="shared" si="28"/>
        <v/>
      </c>
      <c r="L603" s="110" t="str">
        <f t="shared" si="29"/>
        <v/>
      </c>
      <c r="M603" s="160"/>
      <c r="N603" s="103"/>
      <c r="O603" s="99" t="str">
        <f t="shared" si="30"/>
        <v/>
      </c>
      <c r="P603" s="118" t="str">
        <f>IF(C603="Previous Years","Previous Years",IFERROR(DATE(YEAR(Setup!C$13),MONTH(DATEVALUE(C603&amp;" 1")),1),"No Data"))</f>
        <v>No Data</v>
      </c>
    </row>
    <row r="604" spans="1:16" ht="15" customHeight="1" x14ac:dyDescent="0.15">
      <c r="A604" s="102"/>
      <c r="B604" s="109"/>
      <c r="C604" s="107"/>
      <c r="D604" s="106"/>
      <c r="E604" s="120"/>
      <c r="F604" s="106"/>
      <c r="G604" s="105"/>
      <c r="H604" s="103"/>
      <c r="I604" s="154"/>
      <c r="J604" s="155"/>
      <c r="K604" s="100" t="str">
        <f t="shared" si="28"/>
        <v/>
      </c>
      <c r="L604" s="110" t="str">
        <f t="shared" si="29"/>
        <v/>
      </c>
      <c r="M604" s="160"/>
      <c r="N604" s="103"/>
      <c r="O604" s="99" t="str">
        <f t="shared" si="30"/>
        <v/>
      </c>
      <c r="P604" s="118" t="str">
        <f>IF(C604="Previous Years","Previous Years",IFERROR(DATE(YEAR(Setup!C$13),MONTH(DATEVALUE(C604&amp;" 1")),1),"No Data"))</f>
        <v>No Data</v>
      </c>
    </row>
    <row r="605" spans="1:16" ht="15" customHeight="1" x14ac:dyDescent="0.15">
      <c r="A605" s="102"/>
      <c r="B605" s="109"/>
      <c r="C605" s="107"/>
      <c r="D605" s="106"/>
      <c r="E605" s="120"/>
      <c r="F605" s="106"/>
      <c r="G605" s="105"/>
      <c r="H605" s="103"/>
      <c r="I605" s="154"/>
      <c r="J605" s="155"/>
      <c r="K605" s="100" t="str">
        <f t="shared" si="28"/>
        <v/>
      </c>
      <c r="L605" s="110" t="str">
        <f t="shared" si="29"/>
        <v/>
      </c>
      <c r="M605" s="160"/>
      <c r="N605" s="103"/>
      <c r="O605" s="99" t="str">
        <f t="shared" si="30"/>
        <v/>
      </c>
      <c r="P605" s="118" t="str">
        <f>IF(C605="Previous Years","Previous Years",IFERROR(DATE(YEAR(Setup!C$13),MONTH(DATEVALUE(C605&amp;" 1")),1),"No Data"))</f>
        <v>No Data</v>
      </c>
    </row>
    <row r="606" spans="1:16" ht="15" customHeight="1" x14ac:dyDescent="0.15">
      <c r="A606" s="102"/>
      <c r="B606" s="109"/>
      <c r="C606" s="107"/>
      <c r="D606" s="106"/>
      <c r="E606" s="120"/>
      <c r="F606" s="106"/>
      <c r="G606" s="105"/>
      <c r="H606" s="103"/>
      <c r="I606" s="154"/>
      <c r="J606" s="155"/>
      <c r="K606" s="100" t="str">
        <f t="shared" si="28"/>
        <v/>
      </c>
      <c r="L606" s="110" t="str">
        <f t="shared" si="29"/>
        <v/>
      </c>
      <c r="M606" s="160"/>
      <c r="N606" s="103"/>
      <c r="O606" s="99" t="str">
        <f t="shared" si="30"/>
        <v/>
      </c>
      <c r="P606" s="118" t="str">
        <f>IF(C606="Previous Years","Previous Years",IFERROR(DATE(YEAR(Setup!C$13),MONTH(DATEVALUE(C606&amp;" 1")),1),"No Data"))</f>
        <v>No Data</v>
      </c>
    </row>
    <row r="607" spans="1:16" ht="15" customHeight="1" x14ac:dyDescent="0.15">
      <c r="A607" s="102"/>
      <c r="B607" s="109"/>
      <c r="C607" s="107"/>
      <c r="D607" s="106"/>
      <c r="E607" s="120"/>
      <c r="F607" s="106"/>
      <c r="G607" s="105"/>
      <c r="H607" s="103"/>
      <c r="I607" s="154"/>
      <c r="J607" s="155"/>
      <c r="K607" s="100" t="str">
        <f t="shared" si="28"/>
        <v/>
      </c>
      <c r="L607" s="110" t="str">
        <f t="shared" si="29"/>
        <v/>
      </c>
      <c r="M607" s="160"/>
      <c r="N607" s="103"/>
      <c r="O607" s="99" t="str">
        <f t="shared" si="30"/>
        <v/>
      </c>
      <c r="P607" s="118" t="str">
        <f>IF(C607="Previous Years","Previous Years",IFERROR(DATE(YEAR(Setup!C$13),MONTH(DATEVALUE(C607&amp;" 1")),1),"No Data"))</f>
        <v>No Data</v>
      </c>
    </row>
    <row r="608" spans="1:16" ht="15" customHeight="1" x14ac:dyDescent="0.15">
      <c r="A608" s="102"/>
      <c r="B608" s="109"/>
      <c r="C608" s="107"/>
      <c r="D608" s="106"/>
      <c r="E608" s="120"/>
      <c r="F608" s="106"/>
      <c r="G608" s="105"/>
      <c r="H608" s="103"/>
      <c r="I608" s="154"/>
      <c r="J608" s="155"/>
      <c r="K608" s="100" t="str">
        <f t="shared" si="28"/>
        <v/>
      </c>
      <c r="L608" s="110" t="str">
        <f t="shared" si="29"/>
        <v/>
      </c>
      <c r="M608" s="160"/>
      <c r="N608" s="103"/>
      <c r="O608" s="99" t="str">
        <f t="shared" si="30"/>
        <v/>
      </c>
      <c r="P608" s="118" t="str">
        <f>IF(C608="Previous Years","Previous Years",IFERROR(DATE(YEAR(Setup!C$13),MONTH(DATEVALUE(C608&amp;" 1")),1),"No Data"))</f>
        <v>No Data</v>
      </c>
    </row>
    <row r="609" spans="1:16" ht="15" customHeight="1" x14ac:dyDescent="0.15">
      <c r="A609" s="102"/>
      <c r="B609" s="109"/>
      <c r="C609" s="107"/>
      <c r="D609" s="106"/>
      <c r="E609" s="120"/>
      <c r="F609" s="106"/>
      <c r="G609" s="105"/>
      <c r="H609" s="103"/>
      <c r="I609" s="154"/>
      <c r="J609" s="155"/>
      <c r="K609" s="100" t="str">
        <f t="shared" si="28"/>
        <v/>
      </c>
      <c r="L609" s="110" t="str">
        <f t="shared" si="29"/>
        <v/>
      </c>
      <c r="M609" s="160"/>
      <c r="N609" s="103"/>
      <c r="O609" s="99" t="str">
        <f t="shared" si="30"/>
        <v/>
      </c>
      <c r="P609" s="118" t="str">
        <f>IF(C609="Previous Years","Previous Years",IFERROR(DATE(YEAR(Setup!C$13),MONTH(DATEVALUE(C609&amp;" 1")),1),"No Data"))</f>
        <v>No Data</v>
      </c>
    </row>
    <row r="610" spans="1:16" ht="15" customHeight="1" x14ac:dyDescent="0.15">
      <c r="A610" s="102"/>
      <c r="B610" s="109"/>
      <c r="C610" s="107"/>
      <c r="D610" s="106"/>
      <c r="E610" s="120"/>
      <c r="F610" s="106"/>
      <c r="G610" s="105"/>
      <c r="H610" s="103"/>
      <c r="I610" s="154"/>
      <c r="J610" s="155"/>
      <c r="K610" s="100" t="str">
        <f t="shared" si="28"/>
        <v/>
      </c>
      <c r="L610" s="110" t="str">
        <f t="shared" si="29"/>
        <v/>
      </c>
      <c r="M610" s="160"/>
      <c r="N610" s="103"/>
      <c r="O610" s="99" t="str">
        <f t="shared" si="30"/>
        <v/>
      </c>
      <c r="P610" s="118" t="str">
        <f>IF(C610="Previous Years","Previous Years",IFERROR(DATE(YEAR(Setup!C$13),MONTH(DATEVALUE(C610&amp;" 1")),1),"No Data"))</f>
        <v>No Data</v>
      </c>
    </row>
    <row r="611" spans="1:16" ht="15" customHeight="1" x14ac:dyDescent="0.15">
      <c r="A611" s="102"/>
      <c r="B611" s="109"/>
      <c r="C611" s="107"/>
      <c r="D611" s="106"/>
      <c r="E611" s="120"/>
      <c r="F611" s="106"/>
      <c r="G611" s="105"/>
      <c r="H611" s="103"/>
      <c r="I611" s="154"/>
      <c r="J611" s="155"/>
      <c r="K611" s="100" t="str">
        <f t="shared" si="28"/>
        <v/>
      </c>
      <c r="L611" s="110" t="str">
        <f t="shared" si="29"/>
        <v/>
      </c>
      <c r="M611" s="160"/>
      <c r="N611" s="103"/>
      <c r="O611" s="99" t="str">
        <f t="shared" si="30"/>
        <v/>
      </c>
      <c r="P611" s="118" t="str">
        <f>IF(C611="Previous Years","Previous Years",IFERROR(DATE(YEAR(Setup!C$13),MONTH(DATEVALUE(C611&amp;" 1")),1),"No Data"))</f>
        <v>No Data</v>
      </c>
    </row>
    <row r="612" spans="1:16" ht="15" customHeight="1" x14ac:dyDescent="0.15">
      <c r="A612" s="102"/>
      <c r="B612" s="109"/>
      <c r="C612" s="107"/>
      <c r="D612" s="106"/>
      <c r="E612" s="120"/>
      <c r="F612" s="106"/>
      <c r="G612" s="105"/>
      <c r="H612" s="103"/>
      <c r="I612" s="154"/>
      <c r="J612" s="155"/>
      <c r="K612" s="100" t="str">
        <f t="shared" si="28"/>
        <v/>
      </c>
      <c r="L612" s="110" t="str">
        <f t="shared" si="29"/>
        <v/>
      </c>
      <c r="M612" s="160"/>
      <c r="N612" s="103"/>
      <c r="O612" s="99" t="str">
        <f t="shared" si="30"/>
        <v/>
      </c>
      <c r="P612" s="118" t="str">
        <f>IF(C612="Previous Years","Previous Years",IFERROR(DATE(YEAR(Setup!C$13),MONTH(DATEVALUE(C612&amp;" 1")),1),"No Data"))</f>
        <v>No Data</v>
      </c>
    </row>
    <row r="613" spans="1:16" ht="15" customHeight="1" x14ac:dyDescent="0.15">
      <c r="A613" s="102"/>
      <c r="B613" s="109"/>
      <c r="C613" s="107"/>
      <c r="D613" s="106"/>
      <c r="E613" s="120"/>
      <c r="F613" s="106"/>
      <c r="G613" s="105"/>
      <c r="H613" s="103"/>
      <c r="I613" s="154"/>
      <c r="J613" s="155"/>
      <c r="K613" s="100" t="str">
        <f t="shared" si="28"/>
        <v/>
      </c>
      <c r="L613" s="110" t="str">
        <f t="shared" si="29"/>
        <v/>
      </c>
      <c r="M613" s="160"/>
      <c r="N613" s="103"/>
      <c r="O613" s="99" t="str">
        <f t="shared" si="30"/>
        <v/>
      </c>
      <c r="P613" s="118" t="str">
        <f>IF(C613="Previous Years","Previous Years",IFERROR(DATE(YEAR(Setup!C$13),MONTH(DATEVALUE(C613&amp;" 1")),1),"No Data"))</f>
        <v>No Data</v>
      </c>
    </row>
    <row r="614" spans="1:16" ht="15" customHeight="1" x14ac:dyDescent="0.15">
      <c r="A614" s="102"/>
      <c r="B614" s="109"/>
      <c r="C614" s="107"/>
      <c r="D614" s="106"/>
      <c r="E614" s="120"/>
      <c r="F614" s="106"/>
      <c r="G614" s="105"/>
      <c r="H614" s="103"/>
      <c r="I614" s="154"/>
      <c r="J614" s="155"/>
      <c r="K614" s="100" t="str">
        <f t="shared" si="28"/>
        <v/>
      </c>
      <c r="L614" s="110" t="str">
        <f t="shared" si="29"/>
        <v/>
      </c>
      <c r="M614" s="160"/>
      <c r="N614" s="103"/>
      <c r="O614" s="99" t="str">
        <f t="shared" si="30"/>
        <v/>
      </c>
      <c r="P614" s="118" t="str">
        <f>IF(C614="Previous Years","Previous Years",IFERROR(DATE(YEAR(Setup!C$13),MONTH(DATEVALUE(C614&amp;" 1")),1),"No Data"))</f>
        <v>No Data</v>
      </c>
    </row>
    <row r="615" spans="1:16" ht="15" customHeight="1" x14ac:dyDescent="0.15">
      <c r="A615" s="102"/>
      <c r="B615" s="109"/>
      <c r="C615" s="107"/>
      <c r="D615" s="106"/>
      <c r="E615" s="120"/>
      <c r="F615" s="106"/>
      <c r="G615" s="105"/>
      <c r="H615" s="103"/>
      <c r="I615" s="154"/>
      <c r="J615" s="155"/>
      <c r="K615" s="100" t="str">
        <f t="shared" si="28"/>
        <v/>
      </c>
      <c r="L615" s="110" t="str">
        <f t="shared" si="29"/>
        <v/>
      </c>
      <c r="M615" s="160"/>
      <c r="N615" s="103"/>
      <c r="O615" s="99" t="str">
        <f t="shared" si="30"/>
        <v/>
      </c>
      <c r="P615" s="118" t="str">
        <f>IF(C615="Previous Years","Previous Years",IFERROR(DATE(YEAR(Setup!C$13),MONTH(DATEVALUE(C615&amp;" 1")),1),"No Data"))</f>
        <v>No Data</v>
      </c>
    </row>
    <row r="616" spans="1:16" ht="15" customHeight="1" x14ac:dyDescent="0.15">
      <c r="A616" s="102"/>
      <c r="B616" s="109"/>
      <c r="C616" s="107"/>
      <c r="D616" s="106"/>
      <c r="E616" s="120"/>
      <c r="F616" s="106"/>
      <c r="G616" s="105"/>
      <c r="H616" s="103"/>
      <c r="I616" s="154"/>
      <c r="J616" s="155"/>
      <c r="K616" s="100" t="str">
        <f t="shared" si="28"/>
        <v/>
      </c>
      <c r="L616" s="110" t="str">
        <f t="shared" si="29"/>
        <v/>
      </c>
      <c r="M616" s="160"/>
      <c r="N616" s="103"/>
      <c r="O616" s="99" t="str">
        <f t="shared" si="30"/>
        <v/>
      </c>
      <c r="P616" s="118" t="str">
        <f>IF(C616="Previous Years","Previous Years",IFERROR(DATE(YEAR(Setup!C$13),MONTH(DATEVALUE(C616&amp;" 1")),1),"No Data"))</f>
        <v>No Data</v>
      </c>
    </row>
    <row r="617" spans="1:16" ht="15" customHeight="1" x14ac:dyDescent="0.15">
      <c r="A617" s="102"/>
      <c r="B617" s="109"/>
      <c r="C617" s="107"/>
      <c r="D617" s="106"/>
      <c r="E617" s="120"/>
      <c r="F617" s="106"/>
      <c r="G617" s="105"/>
      <c r="H617" s="103"/>
      <c r="I617" s="154"/>
      <c r="J617" s="155"/>
      <c r="K617" s="100" t="str">
        <f t="shared" si="28"/>
        <v/>
      </c>
      <c r="L617" s="110" t="str">
        <f t="shared" si="29"/>
        <v/>
      </c>
      <c r="M617" s="160"/>
      <c r="N617" s="103"/>
      <c r="O617" s="99" t="str">
        <f t="shared" si="30"/>
        <v/>
      </c>
      <c r="P617" s="118" t="str">
        <f>IF(C617="Previous Years","Previous Years",IFERROR(DATE(YEAR(Setup!C$13),MONTH(DATEVALUE(C617&amp;" 1")),1),"No Data"))</f>
        <v>No Data</v>
      </c>
    </row>
    <row r="618" spans="1:16" ht="15" customHeight="1" x14ac:dyDescent="0.15">
      <c r="A618" s="102"/>
      <c r="B618" s="109"/>
      <c r="C618" s="107"/>
      <c r="D618" s="106"/>
      <c r="E618" s="120"/>
      <c r="F618" s="106"/>
      <c r="G618" s="105"/>
      <c r="H618" s="103"/>
      <c r="I618" s="154"/>
      <c r="J618" s="155"/>
      <c r="K618" s="100" t="str">
        <f t="shared" si="28"/>
        <v/>
      </c>
      <c r="L618" s="110" t="str">
        <f t="shared" si="29"/>
        <v/>
      </c>
      <c r="M618" s="160"/>
      <c r="N618" s="103"/>
      <c r="O618" s="99" t="str">
        <f t="shared" si="30"/>
        <v/>
      </c>
      <c r="P618" s="118" t="str">
        <f>IF(C618="Previous Years","Previous Years",IFERROR(DATE(YEAR(Setup!C$13),MONTH(DATEVALUE(C618&amp;" 1")),1),"No Data"))</f>
        <v>No Data</v>
      </c>
    </row>
    <row r="619" spans="1:16" ht="15" customHeight="1" x14ac:dyDescent="0.15">
      <c r="A619" s="102"/>
      <c r="B619" s="109"/>
      <c r="C619" s="107"/>
      <c r="D619" s="106"/>
      <c r="E619" s="120"/>
      <c r="F619" s="106"/>
      <c r="G619" s="105"/>
      <c r="H619" s="103"/>
      <c r="I619" s="154"/>
      <c r="J619" s="155"/>
      <c r="K619" s="100" t="str">
        <f t="shared" si="28"/>
        <v/>
      </c>
      <c r="L619" s="110" t="str">
        <f t="shared" si="29"/>
        <v/>
      </c>
      <c r="M619" s="160"/>
      <c r="N619" s="103"/>
      <c r="O619" s="99" t="str">
        <f t="shared" si="30"/>
        <v/>
      </c>
      <c r="P619" s="118" t="str">
        <f>IF(C619="Previous Years","Previous Years",IFERROR(DATE(YEAR(Setup!C$13),MONTH(DATEVALUE(C619&amp;" 1")),1),"No Data"))</f>
        <v>No Data</v>
      </c>
    </row>
    <row r="620" spans="1:16" ht="15" customHeight="1" x14ac:dyDescent="0.15">
      <c r="A620" s="102"/>
      <c r="B620" s="109"/>
      <c r="C620" s="107"/>
      <c r="D620" s="106"/>
      <c r="E620" s="120"/>
      <c r="F620" s="106"/>
      <c r="G620" s="105"/>
      <c r="H620" s="103"/>
      <c r="I620" s="154"/>
      <c r="J620" s="155"/>
      <c r="K620" s="100" t="str">
        <f t="shared" si="28"/>
        <v/>
      </c>
      <c r="L620" s="110" t="str">
        <f t="shared" si="29"/>
        <v/>
      </c>
      <c r="M620" s="160"/>
      <c r="N620" s="103"/>
      <c r="O620" s="99" t="str">
        <f t="shared" si="30"/>
        <v/>
      </c>
      <c r="P620" s="118" t="str">
        <f>IF(C620="Previous Years","Previous Years",IFERROR(DATE(YEAR(Setup!C$13),MONTH(DATEVALUE(C620&amp;" 1")),1),"No Data"))</f>
        <v>No Data</v>
      </c>
    </row>
    <row r="621" spans="1:16" ht="15" customHeight="1" x14ac:dyDescent="0.15">
      <c r="A621" s="102"/>
      <c r="B621" s="109"/>
      <c r="C621" s="107"/>
      <c r="D621" s="106"/>
      <c r="E621" s="120"/>
      <c r="F621" s="106"/>
      <c r="G621" s="105"/>
      <c r="H621" s="103"/>
      <c r="I621" s="154"/>
      <c r="J621" s="155"/>
      <c r="K621" s="100" t="str">
        <f t="shared" si="28"/>
        <v/>
      </c>
      <c r="L621" s="110" t="str">
        <f t="shared" si="29"/>
        <v/>
      </c>
      <c r="M621" s="160"/>
      <c r="N621" s="103"/>
      <c r="O621" s="99" t="str">
        <f t="shared" si="30"/>
        <v/>
      </c>
      <c r="P621" s="118" t="str">
        <f>IF(C621="Previous Years","Previous Years",IFERROR(DATE(YEAR(Setup!C$13),MONTH(DATEVALUE(C621&amp;" 1")),1),"No Data"))</f>
        <v>No Data</v>
      </c>
    </row>
    <row r="622" spans="1:16" ht="15" customHeight="1" x14ac:dyDescent="0.15">
      <c r="A622" s="102"/>
      <c r="B622" s="109"/>
      <c r="C622" s="107"/>
      <c r="D622" s="106"/>
      <c r="E622" s="120"/>
      <c r="F622" s="106"/>
      <c r="G622" s="105"/>
      <c r="H622" s="103"/>
      <c r="I622" s="154"/>
      <c r="J622" s="155"/>
      <c r="K622" s="100" t="str">
        <f t="shared" si="28"/>
        <v/>
      </c>
      <c r="L622" s="110" t="str">
        <f t="shared" si="29"/>
        <v/>
      </c>
      <c r="M622" s="160"/>
      <c r="N622" s="103"/>
      <c r="O622" s="99" t="str">
        <f t="shared" si="30"/>
        <v/>
      </c>
      <c r="P622" s="118" t="str">
        <f>IF(C622="Previous Years","Previous Years",IFERROR(DATE(YEAR(Setup!C$13),MONTH(DATEVALUE(C622&amp;" 1")),1),"No Data"))</f>
        <v>No Data</v>
      </c>
    </row>
    <row r="623" spans="1:16" ht="15" customHeight="1" x14ac:dyDescent="0.15">
      <c r="A623" s="102"/>
      <c r="B623" s="109"/>
      <c r="C623" s="107"/>
      <c r="D623" s="106"/>
      <c r="E623" s="120"/>
      <c r="F623" s="106"/>
      <c r="G623" s="105"/>
      <c r="H623" s="103"/>
      <c r="I623" s="154"/>
      <c r="J623" s="155"/>
      <c r="K623" s="100" t="str">
        <f t="shared" si="28"/>
        <v/>
      </c>
      <c r="L623" s="110" t="str">
        <f t="shared" si="29"/>
        <v/>
      </c>
      <c r="M623" s="160"/>
      <c r="N623" s="103"/>
      <c r="O623" s="99" t="str">
        <f t="shared" si="30"/>
        <v/>
      </c>
      <c r="P623" s="118" t="str">
        <f>IF(C623="Previous Years","Previous Years",IFERROR(DATE(YEAR(Setup!C$13),MONTH(DATEVALUE(C623&amp;" 1")),1),"No Data"))</f>
        <v>No Data</v>
      </c>
    </row>
    <row r="624" spans="1:16" ht="15" customHeight="1" x14ac:dyDescent="0.15">
      <c r="A624" s="102"/>
      <c r="B624" s="109"/>
      <c r="C624" s="107"/>
      <c r="D624" s="106"/>
      <c r="E624" s="120"/>
      <c r="F624" s="106"/>
      <c r="G624" s="105"/>
      <c r="H624" s="103"/>
      <c r="I624" s="154"/>
      <c r="J624" s="155"/>
      <c r="K624" s="100" t="str">
        <f t="shared" si="28"/>
        <v/>
      </c>
      <c r="L624" s="110" t="str">
        <f t="shared" si="29"/>
        <v/>
      </c>
      <c r="M624" s="160"/>
      <c r="N624" s="103"/>
      <c r="O624" s="99" t="str">
        <f t="shared" si="30"/>
        <v/>
      </c>
      <c r="P624" s="118" t="str">
        <f>IF(C624="Previous Years","Previous Years",IFERROR(DATE(YEAR(Setup!C$13),MONTH(DATEVALUE(C624&amp;" 1")),1),"No Data"))</f>
        <v>No Data</v>
      </c>
    </row>
    <row r="625" spans="1:16" ht="15" customHeight="1" x14ac:dyDescent="0.15">
      <c r="A625" s="102"/>
      <c r="B625" s="109"/>
      <c r="C625" s="107"/>
      <c r="D625" s="106"/>
      <c r="E625" s="120"/>
      <c r="F625" s="106"/>
      <c r="G625" s="105"/>
      <c r="H625" s="103"/>
      <c r="I625" s="154"/>
      <c r="J625" s="155"/>
      <c r="K625" s="100" t="str">
        <f t="shared" si="28"/>
        <v/>
      </c>
      <c r="L625" s="110" t="str">
        <f t="shared" si="29"/>
        <v/>
      </c>
      <c r="M625" s="160"/>
      <c r="N625" s="103"/>
      <c r="O625" s="99" t="str">
        <f t="shared" si="30"/>
        <v/>
      </c>
      <c r="P625" s="118" t="str">
        <f>IF(C625="Previous Years","Previous Years",IFERROR(DATE(YEAR(Setup!C$13),MONTH(DATEVALUE(C625&amp;" 1")),1),"No Data"))</f>
        <v>No Data</v>
      </c>
    </row>
    <row r="626" spans="1:16" ht="15" customHeight="1" x14ac:dyDescent="0.15">
      <c r="A626" s="102"/>
      <c r="B626" s="109"/>
      <c r="C626" s="107"/>
      <c r="D626" s="106"/>
      <c r="E626" s="120"/>
      <c r="F626" s="106"/>
      <c r="G626" s="105"/>
      <c r="H626" s="103"/>
      <c r="I626" s="154"/>
      <c r="J626" s="155"/>
      <c r="K626" s="100" t="str">
        <f t="shared" si="28"/>
        <v/>
      </c>
      <c r="L626" s="110" t="str">
        <f t="shared" si="29"/>
        <v/>
      </c>
      <c r="M626" s="160"/>
      <c r="N626" s="103"/>
      <c r="O626" s="99" t="str">
        <f t="shared" si="30"/>
        <v/>
      </c>
      <c r="P626" s="118" t="str">
        <f>IF(C626="Previous Years","Previous Years",IFERROR(DATE(YEAR(Setup!C$13),MONTH(DATEVALUE(C626&amp;" 1")),1),"No Data"))</f>
        <v>No Data</v>
      </c>
    </row>
    <row r="627" spans="1:16" ht="15" customHeight="1" x14ac:dyDescent="0.15">
      <c r="A627" s="102"/>
      <c r="B627" s="109"/>
      <c r="C627" s="107"/>
      <c r="D627" s="106"/>
      <c r="E627" s="120"/>
      <c r="F627" s="106"/>
      <c r="G627" s="105"/>
      <c r="H627" s="103"/>
      <c r="I627" s="154"/>
      <c r="J627" s="155"/>
      <c r="K627" s="100" t="str">
        <f t="shared" si="28"/>
        <v/>
      </c>
      <c r="L627" s="110" t="str">
        <f t="shared" si="29"/>
        <v/>
      </c>
      <c r="M627" s="160"/>
      <c r="N627" s="103"/>
      <c r="O627" s="99" t="str">
        <f t="shared" si="30"/>
        <v/>
      </c>
      <c r="P627" s="118" t="str">
        <f>IF(C627="Previous Years","Previous Years",IFERROR(DATE(YEAR(Setup!C$13),MONTH(DATEVALUE(C627&amp;" 1")),1),"No Data"))</f>
        <v>No Data</v>
      </c>
    </row>
    <row r="628" spans="1:16" ht="15" customHeight="1" x14ac:dyDescent="0.15">
      <c r="A628" s="102"/>
      <c r="B628" s="109"/>
      <c r="C628" s="107"/>
      <c r="D628" s="106"/>
      <c r="E628" s="120"/>
      <c r="F628" s="106"/>
      <c r="G628" s="105"/>
      <c r="H628" s="103"/>
      <c r="I628" s="154"/>
      <c r="J628" s="155"/>
      <c r="K628" s="100" t="str">
        <f t="shared" si="28"/>
        <v/>
      </c>
      <c r="L628" s="110" t="str">
        <f t="shared" si="29"/>
        <v/>
      </c>
      <c r="M628" s="160"/>
      <c r="N628" s="103"/>
      <c r="O628" s="99" t="str">
        <f t="shared" si="30"/>
        <v/>
      </c>
      <c r="P628" s="118" t="str">
        <f>IF(C628="Previous Years","Previous Years",IFERROR(DATE(YEAR(Setup!C$13),MONTH(DATEVALUE(C628&amp;" 1")),1),"No Data"))</f>
        <v>No Data</v>
      </c>
    </row>
    <row r="629" spans="1:16" ht="15" customHeight="1" x14ac:dyDescent="0.15">
      <c r="A629" s="102"/>
      <c r="B629" s="109"/>
      <c r="C629" s="107"/>
      <c r="D629" s="106"/>
      <c r="E629" s="120"/>
      <c r="F629" s="106"/>
      <c r="G629" s="105"/>
      <c r="H629" s="103"/>
      <c r="I629" s="154"/>
      <c r="J629" s="155"/>
      <c r="K629" s="100" t="str">
        <f t="shared" si="28"/>
        <v/>
      </c>
      <c r="L629" s="110" t="str">
        <f t="shared" si="29"/>
        <v/>
      </c>
      <c r="M629" s="160"/>
      <c r="N629" s="103"/>
      <c r="O629" s="99" t="str">
        <f t="shared" si="30"/>
        <v/>
      </c>
      <c r="P629" s="118" t="str">
        <f>IF(C629="Previous Years","Previous Years",IFERROR(DATE(YEAR(Setup!C$13),MONTH(DATEVALUE(C629&amp;" 1")),1),"No Data"))</f>
        <v>No Data</v>
      </c>
    </row>
    <row r="630" spans="1:16" ht="15" customHeight="1" x14ac:dyDescent="0.15">
      <c r="A630" s="102"/>
      <c r="B630" s="109"/>
      <c r="C630" s="107"/>
      <c r="D630" s="106"/>
      <c r="E630" s="120"/>
      <c r="F630" s="106"/>
      <c r="G630" s="105"/>
      <c r="H630" s="103"/>
      <c r="I630" s="154"/>
      <c r="J630" s="155"/>
      <c r="K630" s="100" t="str">
        <f t="shared" si="28"/>
        <v/>
      </c>
      <c r="L630" s="110" t="str">
        <f t="shared" si="29"/>
        <v/>
      </c>
      <c r="M630" s="160"/>
      <c r="N630" s="103"/>
      <c r="O630" s="99" t="str">
        <f t="shared" si="30"/>
        <v/>
      </c>
      <c r="P630" s="118" t="str">
        <f>IF(C630="Previous Years","Previous Years",IFERROR(DATE(YEAR(Setup!C$13),MONTH(DATEVALUE(C630&amp;" 1")),1),"No Data"))</f>
        <v>No Data</v>
      </c>
    </row>
    <row r="631" spans="1:16" ht="15" customHeight="1" x14ac:dyDescent="0.15">
      <c r="A631" s="102"/>
      <c r="B631" s="109"/>
      <c r="C631" s="107"/>
      <c r="D631" s="106"/>
      <c r="E631" s="120"/>
      <c r="F631" s="106"/>
      <c r="G631" s="105"/>
      <c r="H631" s="103"/>
      <c r="I631" s="154"/>
      <c r="J631" s="155"/>
      <c r="K631" s="100" t="str">
        <f t="shared" si="28"/>
        <v/>
      </c>
      <c r="L631" s="110" t="str">
        <f t="shared" si="29"/>
        <v/>
      </c>
      <c r="M631" s="160"/>
      <c r="N631" s="103"/>
      <c r="O631" s="99" t="str">
        <f t="shared" si="30"/>
        <v/>
      </c>
      <c r="P631" s="118" t="str">
        <f>IF(C631="Previous Years","Previous Years",IFERROR(DATE(YEAR(Setup!C$13),MONTH(DATEVALUE(C631&amp;" 1")),1),"No Data"))</f>
        <v>No Data</v>
      </c>
    </row>
    <row r="632" spans="1:16" ht="15" customHeight="1" x14ac:dyDescent="0.15">
      <c r="A632" s="102"/>
      <c r="B632" s="109"/>
      <c r="C632" s="107"/>
      <c r="D632" s="106"/>
      <c r="E632" s="120"/>
      <c r="F632" s="106"/>
      <c r="G632" s="105"/>
      <c r="H632" s="103"/>
      <c r="I632" s="154"/>
      <c r="J632" s="155"/>
      <c r="K632" s="100" t="str">
        <f t="shared" si="28"/>
        <v/>
      </c>
      <c r="L632" s="110" t="str">
        <f t="shared" si="29"/>
        <v/>
      </c>
      <c r="M632" s="160"/>
      <c r="N632" s="103"/>
      <c r="O632" s="99" t="str">
        <f t="shared" si="30"/>
        <v/>
      </c>
      <c r="P632" s="118" t="str">
        <f>IF(C632="Previous Years","Previous Years",IFERROR(DATE(YEAR(Setup!C$13),MONTH(DATEVALUE(C632&amp;" 1")),1),"No Data"))</f>
        <v>No Data</v>
      </c>
    </row>
    <row r="633" spans="1:16" ht="15" customHeight="1" x14ac:dyDescent="0.15">
      <c r="A633" s="102"/>
      <c r="B633" s="109"/>
      <c r="C633" s="107"/>
      <c r="D633" s="106"/>
      <c r="E633" s="120"/>
      <c r="F633" s="106"/>
      <c r="G633" s="105"/>
      <c r="H633" s="103"/>
      <c r="I633" s="154"/>
      <c r="J633" s="155"/>
      <c r="K633" s="100" t="str">
        <f t="shared" si="28"/>
        <v/>
      </c>
      <c r="L633" s="110" t="str">
        <f t="shared" si="29"/>
        <v/>
      </c>
      <c r="M633" s="160"/>
      <c r="N633" s="103"/>
      <c r="O633" s="99" t="str">
        <f t="shared" si="30"/>
        <v/>
      </c>
      <c r="P633" s="118" t="str">
        <f>IF(C633="Previous Years","Previous Years",IFERROR(DATE(YEAR(Setup!C$13),MONTH(DATEVALUE(C633&amp;" 1")),1),"No Data"))</f>
        <v>No Data</v>
      </c>
    </row>
    <row r="634" spans="1:16" ht="15" customHeight="1" x14ac:dyDescent="0.15">
      <c r="A634" s="102"/>
      <c r="B634" s="109"/>
      <c r="C634" s="107"/>
      <c r="D634" s="106"/>
      <c r="E634" s="120"/>
      <c r="F634" s="106"/>
      <c r="G634" s="105"/>
      <c r="H634" s="103"/>
      <c r="I634" s="154"/>
      <c r="J634" s="155"/>
      <c r="K634" s="100" t="str">
        <f t="shared" si="28"/>
        <v/>
      </c>
      <c r="L634" s="110" t="str">
        <f t="shared" si="29"/>
        <v/>
      </c>
      <c r="M634" s="160"/>
      <c r="N634" s="103"/>
      <c r="O634" s="99" t="str">
        <f t="shared" si="30"/>
        <v/>
      </c>
      <c r="P634" s="118" t="str">
        <f>IF(C634="Previous Years","Previous Years",IFERROR(DATE(YEAR(Setup!C$13),MONTH(DATEVALUE(C634&amp;" 1")),1),"No Data"))</f>
        <v>No Data</v>
      </c>
    </row>
    <row r="635" spans="1:16" ht="15" customHeight="1" x14ac:dyDescent="0.15">
      <c r="A635" s="102"/>
      <c r="B635" s="109"/>
      <c r="C635" s="107"/>
      <c r="D635" s="106"/>
      <c r="E635" s="120"/>
      <c r="F635" s="106"/>
      <c r="G635" s="105"/>
      <c r="H635" s="103"/>
      <c r="I635" s="154"/>
      <c r="J635" s="155"/>
      <c r="K635" s="100" t="str">
        <f t="shared" si="28"/>
        <v/>
      </c>
      <c r="L635" s="110" t="str">
        <f t="shared" si="29"/>
        <v/>
      </c>
      <c r="M635" s="160"/>
      <c r="N635" s="103"/>
      <c r="O635" s="99" t="str">
        <f t="shared" si="30"/>
        <v/>
      </c>
      <c r="P635" s="118" t="str">
        <f>IF(C635="Previous Years","Previous Years",IFERROR(DATE(YEAR(Setup!C$13),MONTH(DATEVALUE(C635&amp;" 1")),1),"No Data"))</f>
        <v>No Data</v>
      </c>
    </row>
    <row r="636" spans="1:16" ht="15" customHeight="1" x14ac:dyDescent="0.15">
      <c r="A636" s="102"/>
      <c r="B636" s="109"/>
      <c r="C636" s="107"/>
      <c r="D636" s="106"/>
      <c r="E636" s="120"/>
      <c r="F636" s="106"/>
      <c r="G636" s="105"/>
      <c r="H636" s="103"/>
      <c r="I636" s="154"/>
      <c r="J636" s="155"/>
      <c r="K636" s="100" t="str">
        <f t="shared" si="28"/>
        <v/>
      </c>
      <c r="L636" s="110" t="str">
        <f t="shared" si="29"/>
        <v/>
      </c>
      <c r="M636" s="160"/>
      <c r="N636" s="103"/>
      <c r="O636" s="99" t="str">
        <f t="shared" si="30"/>
        <v/>
      </c>
      <c r="P636" s="118" t="str">
        <f>IF(C636="Previous Years","Previous Years",IFERROR(DATE(YEAR(Setup!C$13),MONTH(DATEVALUE(C636&amp;" 1")),1),"No Data"))</f>
        <v>No Data</v>
      </c>
    </row>
    <row r="637" spans="1:16" ht="15" customHeight="1" x14ac:dyDescent="0.15">
      <c r="A637" s="102"/>
      <c r="B637" s="109"/>
      <c r="C637" s="107"/>
      <c r="D637" s="106"/>
      <c r="E637" s="120"/>
      <c r="F637" s="106"/>
      <c r="G637" s="105"/>
      <c r="H637" s="103"/>
      <c r="I637" s="154"/>
      <c r="J637" s="155"/>
      <c r="K637" s="100" t="str">
        <f t="shared" si="28"/>
        <v/>
      </c>
      <c r="L637" s="110" t="str">
        <f t="shared" si="29"/>
        <v/>
      </c>
      <c r="M637" s="160"/>
      <c r="N637" s="103"/>
      <c r="O637" s="99" t="str">
        <f t="shared" si="30"/>
        <v/>
      </c>
      <c r="P637" s="118" t="str">
        <f>IF(C637="Previous Years","Previous Years",IFERROR(DATE(YEAR(Setup!C$13),MONTH(DATEVALUE(C637&amp;" 1")),1),"No Data"))</f>
        <v>No Data</v>
      </c>
    </row>
    <row r="638" spans="1:16" ht="15" customHeight="1" x14ac:dyDescent="0.15">
      <c r="A638" s="102"/>
      <c r="B638" s="109"/>
      <c r="C638" s="107"/>
      <c r="D638" s="106"/>
      <c r="E638" s="120"/>
      <c r="F638" s="106"/>
      <c r="G638" s="105"/>
      <c r="H638" s="103"/>
      <c r="I638" s="154"/>
      <c r="J638" s="155"/>
      <c r="K638" s="100" t="str">
        <f t="shared" si="28"/>
        <v/>
      </c>
      <c r="L638" s="110" t="str">
        <f t="shared" si="29"/>
        <v/>
      </c>
      <c r="M638" s="160"/>
      <c r="N638" s="103"/>
      <c r="O638" s="99" t="str">
        <f t="shared" si="30"/>
        <v/>
      </c>
      <c r="P638" s="118" t="str">
        <f>IF(C638="Previous Years","Previous Years",IFERROR(DATE(YEAR(Setup!C$13),MONTH(DATEVALUE(C638&amp;" 1")),1),"No Data"))</f>
        <v>No Data</v>
      </c>
    </row>
    <row r="639" spans="1:16" ht="15" customHeight="1" x14ac:dyDescent="0.15">
      <c r="A639" s="102"/>
      <c r="B639" s="109"/>
      <c r="C639" s="107"/>
      <c r="D639" s="106"/>
      <c r="E639" s="120"/>
      <c r="F639" s="106"/>
      <c r="G639" s="105"/>
      <c r="H639" s="103"/>
      <c r="I639" s="154"/>
      <c r="J639" s="155"/>
      <c r="K639" s="100" t="str">
        <f t="shared" si="28"/>
        <v/>
      </c>
      <c r="L639" s="110" t="str">
        <f t="shared" si="29"/>
        <v/>
      </c>
      <c r="M639" s="160"/>
      <c r="N639" s="103"/>
      <c r="O639" s="99" t="str">
        <f t="shared" si="30"/>
        <v/>
      </c>
      <c r="P639" s="118" t="str">
        <f>IF(C639="Previous Years","Previous Years",IFERROR(DATE(YEAR(Setup!C$13),MONTH(DATEVALUE(C639&amp;" 1")),1),"No Data"))</f>
        <v>No Data</v>
      </c>
    </row>
    <row r="640" spans="1:16" ht="15" customHeight="1" x14ac:dyDescent="0.15">
      <c r="A640" s="102"/>
      <c r="B640" s="109"/>
      <c r="C640" s="107"/>
      <c r="D640" s="106"/>
      <c r="E640" s="120"/>
      <c r="F640" s="106"/>
      <c r="G640" s="105"/>
      <c r="H640" s="103"/>
      <c r="I640" s="154"/>
      <c r="J640" s="155"/>
      <c r="K640" s="100" t="str">
        <f t="shared" si="28"/>
        <v/>
      </c>
      <c r="L640" s="110" t="str">
        <f t="shared" si="29"/>
        <v/>
      </c>
      <c r="M640" s="160"/>
      <c r="N640" s="103"/>
      <c r="O640" s="99" t="str">
        <f t="shared" si="30"/>
        <v/>
      </c>
      <c r="P640" s="118" t="str">
        <f>IF(C640="Previous Years","Previous Years",IFERROR(DATE(YEAR(Setup!C$13),MONTH(DATEVALUE(C640&amp;" 1")),1),"No Data"))</f>
        <v>No Data</v>
      </c>
    </row>
    <row r="641" spans="1:16" ht="15" customHeight="1" x14ac:dyDescent="0.15">
      <c r="A641" s="102"/>
      <c r="B641" s="109"/>
      <c r="C641" s="107"/>
      <c r="D641" s="106"/>
      <c r="E641" s="120"/>
      <c r="F641" s="106"/>
      <c r="G641" s="105"/>
      <c r="H641" s="103"/>
      <c r="I641" s="154"/>
      <c r="J641" s="155"/>
      <c r="K641" s="100" t="str">
        <f t="shared" si="28"/>
        <v/>
      </c>
      <c r="L641" s="110" t="str">
        <f t="shared" si="29"/>
        <v/>
      </c>
      <c r="M641" s="160"/>
      <c r="N641" s="103"/>
      <c r="O641" s="99" t="str">
        <f t="shared" si="30"/>
        <v/>
      </c>
      <c r="P641" s="118" t="str">
        <f>IF(C641="Previous Years","Previous Years",IFERROR(DATE(YEAR(Setup!C$13),MONTH(DATEVALUE(C641&amp;" 1")),1),"No Data"))</f>
        <v>No Data</v>
      </c>
    </row>
    <row r="642" spans="1:16" ht="15" customHeight="1" x14ac:dyDescent="0.15">
      <c r="A642" s="102"/>
      <c r="B642" s="109"/>
      <c r="C642" s="107"/>
      <c r="D642" s="106"/>
      <c r="E642" s="120"/>
      <c r="F642" s="106"/>
      <c r="G642" s="105"/>
      <c r="H642" s="103"/>
      <c r="I642" s="154"/>
      <c r="J642" s="155"/>
      <c r="K642" s="100" t="str">
        <f t="shared" si="28"/>
        <v/>
      </c>
      <c r="L642" s="110" t="str">
        <f t="shared" si="29"/>
        <v/>
      </c>
      <c r="M642" s="160"/>
      <c r="N642" s="103"/>
      <c r="O642" s="99" t="str">
        <f t="shared" si="30"/>
        <v/>
      </c>
      <c r="P642" s="118" t="str">
        <f>IF(C642="Previous Years","Previous Years",IFERROR(DATE(YEAR(Setup!C$13),MONTH(DATEVALUE(C642&amp;" 1")),1),"No Data"))</f>
        <v>No Data</v>
      </c>
    </row>
    <row r="643" spans="1:16" ht="15" customHeight="1" x14ac:dyDescent="0.15">
      <c r="A643" s="102"/>
      <c r="B643" s="109"/>
      <c r="C643" s="107"/>
      <c r="D643" s="106"/>
      <c r="E643" s="120"/>
      <c r="F643" s="106"/>
      <c r="G643" s="105"/>
      <c r="H643" s="103"/>
      <c r="I643" s="154"/>
      <c r="J643" s="155"/>
      <c r="K643" s="100" t="str">
        <f t="shared" si="28"/>
        <v/>
      </c>
      <c r="L643" s="110" t="str">
        <f t="shared" si="29"/>
        <v/>
      </c>
      <c r="M643" s="160"/>
      <c r="N643" s="103"/>
      <c r="O643" s="99" t="str">
        <f t="shared" si="30"/>
        <v/>
      </c>
      <c r="P643" s="118" t="str">
        <f>IF(C643="Previous Years","Previous Years",IFERROR(DATE(YEAR(Setup!C$13),MONTH(DATEVALUE(C643&amp;" 1")),1),"No Data"))</f>
        <v>No Data</v>
      </c>
    </row>
    <row r="644" spans="1:16" ht="15" customHeight="1" x14ac:dyDescent="0.15">
      <c r="A644" s="102"/>
      <c r="B644" s="109"/>
      <c r="C644" s="107"/>
      <c r="D644" s="106"/>
      <c r="E644" s="120"/>
      <c r="F644" s="106"/>
      <c r="G644" s="105"/>
      <c r="H644" s="103"/>
      <c r="I644" s="154"/>
      <c r="J644" s="155"/>
      <c r="K644" s="100" t="str">
        <f t="shared" ref="K644:K707" si="31">IFERROR(IF(AND(I644="",J644=""),"",IF(J644&gt;0,J644,I644/H644)),"")</f>
        <v/>
      </c>
      <c r="L644" s="110" t="str">
        <f t="shared" ref="L644:L707" si="32">IF(AND(I644="",J644=""),"",IF(I644&lt;&gt;0,I644,H644*J644))</f>
        <v/>
      </c>
      <c r="M644" s="160"/>
      <c r="N644" s="103"/>
      <c r="O644" s="99" t="str">
        <f t="shared" ref="O644:O707" si="33">IFERROR(IF(L644="","",N644/L644),0)</f>
        <v/>
      </c>
      <c r="P644" s="118" t="str">
        <f>IF(C644="Previous Years","Previous Years",IFERROR(DATE(YEAR(Setup!C$13),MONTH(DATEVALUE(C644&amp;" 1")),1),"No Data"))</f>
        <v>No Data</v>
      </c>
    </row>
    <row r="645" spans="1:16" ht="15" customHeight="1" x14ac:dyDescent="0.15">
      <c r="A645" s="102"/>
      <c r="B645" s="109"/>
      <c r="C645" s="107"/>
      <c r="D645" s="106"/>
      <c r="E645" s="120"/>
      <c r="F645" s="106"/>
      <c r="G645" s="105"/>
      <c r="H645" s="103"/>
      <c r="I645" s="154"/>
      <c r="J645" s="155"/>
      <c r="K645" s="100" t="str">
        <f t="shared" si="31"/>
        <v/>
      </c>
      <c r="L645" s="110" t="str">
        <f t="shared" si="32"/>
        <v/>
      </c>
      <c r="M645" s="160"/>
      <c r="N645" s="103"/>
      <c r="O645" s="99" t="str">
        <f t="shared" si="33"/>
        <v/>
      </c>
      <c r="P645" s="118" t="str">
        <f>IF(C645="Previous Years","Previous Years",IFERROR(DATE(YEAR(Setup!C$13),MONTH(DATEVALUE(C645&amp;" 1")),1),"No Data"))</f>
        <v>No Data</v>
      </c>
    </row>
    <row r="646" spans="1:16" ht="15" customHeight="1" x14ac:dyDescent="0.15">
      <c r="A646" s="102"/>
      <c r="B646" s="109"/>
      <c r="C646" s="107"/>
      <c r="D646" s="106"/>
      <c r="E646" s="120"/>
      <c r="F646" s="106"/>
      <c r="G646" s="105"/>
      <c r="H646" s="103"/>
      <c r="I646" s="154"/>
      <c r="J646" s="155"/>
      <c r="K646" s="100" t="str">
        <f t="shared" si="31"/>
        <v/>
      </c>
      <c r="L646" s="110" t="str">
        <f t="shared" si="32"/>
        <v/>
      </c>
      <c r="M646" s="160"/>
      <c r="N646" s="103"/>
      <c r="O646" s="99" t="str">
        <f t="shared" si="33"/>
        <v/>
      </c>
      <c r="P646" s="118" t="str">
        <f>IF(C646="Previous Years","Previous Years",IFERROR(DATE(YEAR(Setup!C$13),MONTH(DATEVALUE(C646&amp;" 1")),1),"No Data"))</f>
        <v>No Data</v>
      </c>
    </row>
    <row r="647" spans="1:16" ht="15" customHeight="1" x14ac:dyDescent="0.15">
      <c r="A647" s="102"/>
      <c r="B647" s="109"/>
      <c r="C647" s="107"/>
      <c r="D647" s="106"/>
      <c r="E647" s="120"/>
      <c r="F647" s="106"/>
      <c r="G647" s="105"/>
      <c r="H647" s="103"/>
      <c r="I647" s="154"/>
      <c r="J647" s="155"/>
      <c r="K647" s="100" t="str">
        <f t="shared" si="31"/>
        <v/>
      </c>
      <c r="L647" s="110" t="str">
        <f t="shared" si="32"/>
        <v/>
      </c>
      <c r="M647" s="160"/>
      <c r="N647" s="103"/>
      <c r="O647" s="99" t="str">
        <f t="shared" si="33"/>
        <v/>
      </c>
      <c r="P647" s="118" t="str">
        <f>IF(C647="Previous Years","Previous Years",IFERROR(DATE(YEAR(Setup!C$13),MONTH(DATEVALUE(C647&amp;" 1")),1),"No Data"))</f>
        <v>No Data</v>
      </c>
    </row>
    <row r="648" spans="1:16" ht="15" customHeight="1" x14ac:dyDescent="0.15">
      <c r="A648" s="102"/>
      <c r="B648" s="109"/>
      <c r="C648" s="107"/>
      <c r="D648" s="106"/>
      <c r="E648" s="120"/>
      <c r="F648" s="106"/>
      <c r="G648" s="105"/>
      <c r="H648" s="103"/>
      <c r="I648" s="154"/>
      <c r="J648" s="155"/>
      <c r="K648" s="100" t="str">
        <f t="shared" si="31"/>
        <v/>
      </c>
      <c r="L648" s="110" t="str">
        <f t="shared" si="32"/>
        <v/>
      </c>
      <c r="M648" s="160"/>
      <c r="N648" s="103"/>
      <c r="O648" s="99" t="str">
        <f t="shared" si="33"/>
        <v/>
      </c>
      <c r="P648" s="118" t="str">
        <f>IF(C648="Previous Years","Previous Years",IFERROR(DATE(YEAR(Setup!C$13),MONTH(DATEVALUE(C648&amp;" 1")),1),"No Data"))</f>
        <v>No Data</v>
      </c>
    </row>
    <row r="649" spans="1:16" ht="15" customHeight="1" x14ac:dyDescent="0.15">
      <c r="A649" s="102"/>
      <c r="B649" s="109"/>
      <c r="C649" s="107"/>
      <c r="D649" s="106"/>
      <c r="E649" s="120"/>
      <c r="F649" s="106"/>
      <c r="G649" s="105"/>
      <c r="H649" s="103"/>
      <c r="I649" s="154"/>
      <c r="J649" s="155"/>
      <c r="K649" s="100" t="str">
        <f t="shared" si="31"/>
        <v/>
      </c>
      <c r="L649" s="110" t="str">
        <f t="shared" si="32"/>
        <v/>
      </c>
      <c r="M649" s="160"/>
      <c r="N649" s="103"/>
      <c r="O649" s="99" t="str">
        <f t="shared" si="33"/>
        <v/>
      </c>
      <c r="P649" s="118" t="str">
        <f>IF(C649="Previous Years","Previous Years",IFERROR(DATE(YEAR(Setup!C$13),MONTH(DATEVALUE(C649&amp;" 1")),1),"No Data"))</f>
        <v>No Data</v>
      </c>
    </row>
    <row r="650" spans="1:16" ht="15" customHeight="1" x14ac:dyDescent="0.15">
      <c r="A650" s="102"/>
      <c r="B650" s="109"/>
      <c r="C650" s="107"/>
      <c r="D650" s="106"/>
      <c r="E650" s="120"/>
      <c r="F650" s="106"/>
      <c r="G650" s="105"/>
      <c r="H650" s="103"/>
      <c r="I650" s="154"/>
      <c r="J650" s="155"/>
      <c r="K650" s="100" t="str">
        <f t="shared" si="31"/>
        <v/>
      </c>
      <c r="L650" s="110" t="str">
        <f t="shared" si="32"/>
        <v/>
      </c>
      <c r="M650" s="160"/>
      <c r="N650" s="103"/>
      <c r="O650" s="99" t="str">
        <f t="shared" si="33"/>
        <v/>
      </c>
      <c r="P650" s="118" t="str">
        <f>IF(C650="Previous Years","Previous Years",IFERROR(DATE(YEAR(Setup!C$13),MONTH(DATEVALUE(C650&amp;" 1")),1),"No Data"))</f>
        <v>No Data</v>
      </c>
    </row>
    <row r="651" spans="1:16" ht="15" customHeight="1" x14ac:dyDescent="0.15">
      <c r="A651" s="102"/>
      <c r="B651" s="109"/>
      <c r="C651" s="107"/>
      <c r="D651" s="106"/>
      <c r="E651" s="120"/>
      <c r="F651" s="106"/>
      <c r="G651" s="105"/>
      <c r="H651" s="103"/>
      <c r="I651" s="154"/>
      <c r="J651" s="155"/>
      <c r="K651" s="100" t="str">
        <f t="shared" si="31"/>
        <v/>
      </c>
      <c r="L651" s="110" t="str">
        <f t="shared" si="32"/>
        <v/>
      </c>
      <c r="M651" s="160"/>
      <c r="N651" s="103"/>
      <c r="O651" s="99" t="str">
        <f t="shared" si="33"/>
        <v/>
      </c>
      <c r="P651" s="118" t="str">
        <f>IF(C651="Previous Years","Previous Years",IFERROR(DATE(YEAR(Setup!C$13),MONTH(DATEVALUE(C651&amp;" 1")),1),"No Data"))</f>
        <v>No Data</v>
      </c>
    </row>
    <row r="652" spans="1:16" ht="15" customHeight="1" x14ac:dyDescent="0.15">
      <c r="A652" s="102"/>
      <c r="B652" s="109"/>
      <c r="C652" s="107"/>
      <c r="D652" s="106"/>
      <c r="E652" s="120"/>
      <c r="F652" s="106"/>
      <c r="G652" s="105"/>
      <c r="H652" s="103"/>
      <c r="I652" s="154"/>
      <c r="J652" s="155"/>
      <c r="K652" s="100" t="str">
        <f t="shared" si="31"/>
        <v/>
      </c>
      <c r="L652" s="110" t="str">
        <f t="shared" si="32"/>
        <v/>
      </c>
      <c r="M652" s="160"/>
      <c r="N652" s="103"/>
      <c r="O652" s="99" t="str">
        <f t="shared" si="33"/>
        <v/>
      </c>
      <c r="P652" s="118" t="str">
        <f>IF(C652="Previous Years","Previous Years",IFERROR(DATE(YEAR(Setup!C$13),MONTH(DATEVALUE(C652&amp;" 1")),1),"No Data"))</f>
        <v>No Data</v>
      </c>
    </row>
    <row r="653" spans="1:16" ht="15" customHeight="1" x14ac:dyDescent="0.15">
      <c r="A653" s="102"/>
      <c r="B653" s="109"/>
      <c r="C653" s="107"/>
      <c r="D653" s="106"/>
      <c r="E653" s="120"/>
      <c r="F653" s="106"/>
      <c r="G653" s="105"/>
      <c r="H653" s="103"/>
      <c r="I653" s="154"/>
      <c r="J653" s="155"/>
      <c r="K653" s="100" t="str">
        <f t="shared" si="31"/>
        <v/>
      </c>
      <c r="L653" s="110" t="str">
        <f t="shared" si="32"/>
        <v/>
      </c>
      <c r="M653" s="160"/>
      <c r="N653" s="103"/>
      <c r="O653" s="99" t="str">
        <f t="shared" si="33"/>
        <v/>
      </c>
      <c r="P653" s="118" t="str">
        <f>IF(C653="Previous Years","Previous Years",IFERROR(DATE(YEAR(Setup!C$13),MONTH(DATEVALUE(C653&amp;" 1")),1),"No Data"))</f>
        <v>No Data</v>
      </c>
    </row>
    <row r="654" spans="1:16" ht="15" customHeight="1" x14ac:dyDescent="0.15">
      <c r="A654" s="102"/>
      <c r="B654" s="109"/>
      <c r="C654" s="107"/>
      <c r="D654" s="106"/>
      <c r="E654" s="120"/>
      <c r="F654" s="106"/>
      <c r="G654" s="105"/>
      <c r="H654" s="103"/>
      <c r="I654" s="154"/>
      <c r="J654" s="155"/>
      <c r="K654" s="100" t="str">
        <f t="shared" si="31"/>
        <v/>
      </c>
      <c r="L654" s="110" t="str">
        <f t="shared" si="32"/>
        <v/>
      </c>
      <c r="M654" s="160"/>
      <c r="N654" s="103"/>
      <c r="O654" s="99" t="str">
        <f t="shared" si="33"/>
        <v/>
      </c>
      <c r="P654" s="118" t="str">
        <f>IF(C654="Previous Years","Previous Years",IFERROR(DATE(YEAR(Setup!C$13),MONTH(DATEVALUE(C654&amp;" 1")),1),"No Data"))</f>
        <v>No Data</v>
      </c>
    </row>
    <row r="655" spans="1:16" ht="15" customHeight="1" x14ac:dyDescent="0.15">
      <c r="A655" s="102"/>
      <c r="B655" s="109"/>
      <c r="C655" s="107"/>
      <c r="D655" s="106"/>
      <c r="E655" s="120"/>
      <c r="F655" s="106"/>
      <c r="G655" s="105"/>
      <c r="H655" s="103"/>
      <c r="I655" s="154"/>
      <c r="J655" s="155"/>
      <c r="K655" s="100" t="str">
        <f t="shared" si="31"/>
        <v/>
      </c>
      <c r="L655" s="110" t="str">
        <f t="shared" si="32"/>
        <v/>
      </c>
      <c r="M655" s="160"/>
      <c r="N655" s="103"/>
      <c r="O655" s="99" t="str">
        <f t="shared" si="33"/>
        <v/>
      </c>
      <c r="P655" s="118" t="str">
        <f>IF(C655="Previous Years","Previous Years",IFERROR(DATE(YEAR(Setup!C$13),MONTH(DATEVALUE(C655&amp;" 1")),1),"No Data"))</f>
        <v>No Data</v>
      </c>
    </row>
    <row r="656" spans="1:16" ht="15" customHeight="1" x14ac:dyDescent="0.15">
      <c r="A656" s="102"/>
      <c r="B656" s="109"/>
      <c r="C656" s="107"/>
      <c r="D656" s="106"/>
      <c r="E656" s="120"/>
      <c r="F656" s="106"/>
      <c r="G656" s="105"/>
      <c r="H656" s="103"/>
      <c r="I656" s="154"/>
      <c r="J656" s="155"/>
      <c r="K656" s="100" t="str">
        <f t="shared" si="31"/>
        <v/>
      </c>
      <c r="L656" s="110" t="str">
        <f t="shared" si="32"/>
        <v/>
      </c>
      <c r="M656" s="160"/>
      <c r="N656" s="103"/>
      <c r="O656" s="99" t="str">
        <f t="shared" si="33"/>
        <v/>
      </c>
      <c r="P656" s="118" t="str">
        <f>IF(C656="Previous Years","Previous Years",IFERROR(DATE(YEAR(Setup!C$13),MONTH(DATEVALUE(C656&amp;" 1")),1),"No Data"))</f>
        <v>No Data</v>
      </c>
    </row>
    <row r="657" spans="1:16" ht="15" customHeight="1" x14ac:dyDescent="0.15">
      <c r="A657" s="102"/>
      <c r="B657" s="109"/>
      <c r="C657" s="107"/>
      <c r="D657" s="106"/>
      <c r="E657" s="120"/>
      <c r="F657" s="106"/>
      <c r="G657" s="105"/>
      <c r="H657" s="103"/>
      <c r="I657" s="154"/>
      <c r="J657" s="155"/>
      <c r="K657" s="100" t="str">
        <f t="shared" si="31"/>
        <v/>
      </c>
      <c r="L657" s="110" t="str">
        <f t="shared" si="32"/>
        <v/>
      </c>
      <c r="M657" s="160"/>
      <c r="N657" s="103"/>
      <c r="O657" s="99" t="str">
        <f t="shared" si="33"/>
        <v/>
      </c>
      <c r="P657" s="118" t="str">
        <f>IF(C657="Previous Years","Previous Years",IFERROR(DATE(YEAR(Setup!C$13),MONTH(DATEVALUE(C657&amp;" 1")),1),"No Data"))</f>
        <v>No Data</v>
      </c>
    </row>
    <row r="658" spans="1:16" ht="15" customHeight="1" x14ac:dyDescent="0.15">
      <c r="A658" s="102"/>
      <c r="B658" s="109"/>
      <c r="C658" s="107"/>
      <c r="D658" s="106"/>
      <c r="E658" s="120"/>
      <c r="F658" s="106"/>
      <c r="G658" s="105"/>
      <c r="H658" s="103"/>
      <c r="I658" s="154"/>
      <c r="J658" s="155"/>
      <c r="K658" s="100" t="str">
        <f t="shared" si="31"/>
        <v/>
      </c>
      <c r="L658" s="110" t="str">
        <f t="shared" si="32"/>
        <v/>
      </c>
      <c r="M658" s="160"/>
      <c r="N658" s="103"/>
      <c r="O658" s="99" t="str">
        <f t="shared" si="33"/>
        <v/>
      </c>
      <c r="P658" s="118" t="str">
        <f>IF(C658="Previous Years","Previous Years",IFERROR(DATE(YEAR(Setup!C$13),MONTH(DATEVALUE(C658&amp;" 1")),1),"No Data"))</f>
        <v>No Data</v>
      </c>
    </row>
    <row r="659" spans="1:16" ht="15" customHeight="1" x14ac:dyDescent="0.15">
      <c r="A659" s="102"/>
      <c r="B659" s="109"/>
      <c r="C659" s="107"/>
      <c r="D659" s="106"/>
      <c r="E659" s="120"/>
      <c r="F659" s="106"/>
      <c r="G659" s="105"/>
      <c r="H659" s="103"/>
      <c r="I659" s="154"/>
      <c r="J659" s="155"/>
      <c r="K659" s="100" t="str">
        <f t="shared" si="31"/>
        <v/>
      </c>
      <c r="L659" s="110" t="str">
        <f t="shared" si="32"/>
        <v/>
      </c>
      <c r="M659" s="160"/>
      <c r="N659" s="103"/>
      <c r="O659" s="99" t="str">
        <f t="shared" si="33"/>
        <v/>
      </c>
      <c r="P659" s="118" t="str">
        <f>IF(C659="Previous Years","Previous Years",IFERROR(DATE(YEAR(Setup!C$13),MONTH(DATEVALUE(C659&amp;" 1")),1),"No Data"))</f>
        <v>No Data</v>
      </c>
    </row>
    <row r="660" spans="1:16" ht="15" customHeight="1" x14ac:dyDescent="0.15">
      <c r="A660" s="102"/>
      <c r="B660" s="109"/>
      <c r="C660" s="107"/>
      <c r="D660" s="106"/>
      <c r="E660" s="120"/>
      <c r="F660" s="106"/>
      <c r="G660" s="105"/>
      <c r="H660" s="103"/>
      <c r="I660" s="154"/>
      <c r="J660" s="155"/>
      <c r="K660" s="100" t="str">
        <f t="shared" si="31"/>
        <v/>
      </c>
      <c r="L660" s="110" t="str">
        <f t="shared" si="32"/>
        <v/>
      </c>
      <c r="M660" s="160"/>
      <c r="N660" s="103"/>
      <c r="O660" s="99" t="str">
        <f t="shared" si="33"/>
        <v/>
      </c>
      <c r="P660" s="118" t="str">
        <f>IF(C660="Previous Years","Previous Years",IFERROR(DATE(YEAR(Setup!C$13),MONTH(DATEVALUE(C660&amp;" 1")),1),"No Data"))</f>
        <v>No Data</v>
      </c>
    </row>
    <row r="661" spans="1:16" ht="15" customHeight="1" x14ac:dyDescent="0.15">
      <c r="A661" s="102"/>
      <c r="B661" s="109"/>
      <c r="C661" s="107"/>
      <c r="D661" s="106"/>
      <c r="E661" s="120"/>
      <c r="F661" s="106"/>
      <c r="G661" s="105"/>
      <c r="H661" s="103"/>
      <c r="I661" s="154"/>
      <c r="J661" s="155"/>
      <c r="K661" s="100" t="str">
        <f t="shared" si="31"/>
        <v/>
      </c>
      <c r="L661" s="110" t="str">
        <f t="shared" si="32"/>
        <v/>
      </c>
      <c r="M661" s="160"/>
      <c r="N661" s="103"/>
      <c r="O661" s="99" t="str">
        <f t="shared" si="33"/>
        <v/>
      </c>
      <c r="P661" s="118" t="str">
        <f>IF(C661="Previous Years","Previous Years",IFERROR(DATE(YEAR(Setup!C$13),MONTH(DATEVALUE(C661&amp;" 1")),1),"No Data"))</f>
        <v>No Data</v>
      </c>
    </row>
    <row r="662" spans="1:16" ht="15" customHeight="1" x14ac:dyDescent="0.15">
      <c r="A662" s="102"/>
      <c r="B662" s="109"/>
      <c r="C662" s="107"/>
      <c r="D662" s="106"/>
      <c r="E662" s="120"/>
      <c r="F662" s="106"/>
      <c r="G662" s="105"/>
      <c r="H662" s="103"/>
      <c r="I662" s="154"/>
      <c r="J662" s="155"/>
      <c r="K662" s="100" t="str">
        <f t="shared" si="31"/>
        <v/>
      </c>
      <c r="L662" s="110" t="str">
        <f t="shared" si="32"/>
        <v/>
      </c>
      <c r="M662" s="160"/>
      <c r="N662" s="103"/>
      <c r="O662" s="99" t="str">
        <f t="shared" si="33"/>
        <v/>
      </c>
      <c r="P662" s="118" t="str">
        <f>IF(C662="Previous Years","Previous Years",IFERROR(DATE(YEAR(Setup!C$13),MONTH(DATEVALUE(C662&amp;" 1")),1),"No Data"))</f>
        <v>No Data</v>
      </c>
    </row>
    <row r="663" spans="1:16" ht="15" customHeight="1" x14ac:dyDescent="0.15">
      <c r="A663" s="102"/>
      <c r="B663" s="109"/>
      <c r="C663" s="107"/>
      <c r="D663" s="106"/>
      <c r="E663" s="120"/>
      <c r="F663" s="106"/>
      <c r="G663" s="105"/>
      <c r="H663" s="103"/>
      <c r="I663" s="154"/>
      <c r="J663" s="155"/>
      <c r="K663" s="100" t="str">
        <f t="shared" si="31"/>
        <v/>
      </c>
      <c r="L663" s="110" t="str">
        <f t="shared" si="32"/>
        <v/>
      </c>
      <c r="M663" s="160"/>
      <c r="N663" s="103"/>
      <c r="O663" s="99" t="str">
        <f t="shared" si="33"/>
        <v/>
      </c>
      <c r="P663" s="118" t="str">
        <f>IF(C663="Previous Years","Previous Years",IFERROR(DATE(YEAR(Setup!C$13),MONTH(DATEVALUE(C663&amp;" 1")),1),"No Data"))</f>
        <v>No Data</v>
      </c>
    </row>
    <row r="664" spans="1:16" ht="15" customHeight="1" x14ac:dyDescent="0.15">
      <c r="A664" s="102"/>
      <c r="B664" s="109"/>
      <c r="C664" s="107"/>
      <c r="D664" s="106"/>
      <c r="E664" s="120"/>
      <c r="F664" s="106"/>
      <c r="G664" s="105"/>
      <c r="H664" s="103"/>
      <c r="I664" s="154"/>
      <c r="J664" s="155"/>
      <c r="K664" s="100" t="str">
        <f t="shared" si="31"/>
        <v/>
      </c>
      <c r="L664" s="110" t="str">
        <f t="shared" si="32"/>
        <v/>
      </c>
      <c r="M664" s="160"/>
      <c r="N664" s="103"/>
      <c r="O664" s="99" t="str">
        <f t="shared" si="33"/>
        <v/>
      </c>
      <c r="P664" s="118" t="str">
        <f>IF(C664="Previous Years","Previous Years",IFERROR(DATE(YEAR(Setup!C$13),MONTH(DATEVALUE(C664&amp;" 1")),1),"No Data"))</f>
        <v>No Data</v>
      </c>
    </row>
    <row r="665" spans="1:16" ht="15" customHeight="1" x14ac:dyDescent="0.15">
      <c r="A665" s="102"/>
      <c r="B665" s="109"/>
      <c r="C665" s="107"/>
      <c r="D665" s="106"/>
      <c r="E665" s="120"/>
      <c r="F665" s="106"/>
      <c r="G665" s="105"/>
      <c r="H665" s="103"/>
      <c r="I665" s="154"/>
      <c r="J665" s="155"/>
      <c r="K665" s="100" t="str">
        <f t="shared" si="31"/>
        <v/>
      </c>
      <c r="L665" s="110" t="str">
        <f t="shared" si="32"/>
        <v/>
      </c>
      <c r="M665" s="160"/>
      <c r="N665" s="103"/>
      <c r="O665" s="99" t="str">
        <f t="shared" si="33"/>
        <v/>
      </c>
      <c r="P665" s="118" t="str">
        <f>IF(C665="Previous Years","Previous Years",IFERROR(DATE(YEAR(Setup!C$13),MONTH(DATEVALUE(C665&amp;" 1")),1),"No Data"))</f>
        <v>No Data</v>
      </c>
    </row>
    <row r="666" spans="1:16" ht="15" customHeight="1" x14ac:dyDescent="0.15">
      <c r="A666" s="102"/>
      <c r="B666" s="109"/>
      <c r="C666" s="107"/>
      <c r="D666" s="106"/>
      <c r="E666" s="120"/>
      <c r="F666" s="106"/>
      <c r="G666" s="105"/>
      <c r="H666" s="103"/>
      <c r="I666" s="154"/>
      <c r="J666" s="155"/>
      <c r="K666" s="100" t="str">
        <f t="shared" si="31"/>
        <v/>
      </c>
      <c r="L666" s="110" t="str">
        <f t="shared" si="32"/>
        <v/>
      </c>
      <c r="M666" s="160"/>
      <c r="N666" s="103"/>
      <c r="O666" s="99" t="str">
        <f t="shared" si="33"/>
        <v/>
      </c>
      <c r="P666" s="118" t="str">
        <f>IF(C666="Previous Years","Previous Years",IFERROR(DATE(YEAR(Setup!C$13),MONTH(DATEVALUE(C666&amp;" 1")),1),"No Data"))</f>
        <v>No Data</v>
      </c>
    </row>
    <row r="667" spans="1:16" ht="15" customHeight="1" x14ac:dyDescent="0.15">
      <c r="A667" s="102"/>
      <c r="B667" s="109"/>
      <c r="C667" s="107"/>
      <c r="D667" s="106"/>
      <c r="E667" s="120"/>
      <c r="F667" s="106"/>
      <c r="G667" s="105"/>
      <c r="H667" s="103"/>
      <c r="I667" s="154"/>
      <c r="J667" s="155"/>
      <c r="K667" s="100" t="str">
        <f t="shared" si="31"/>
        <v/>
      </c>
      <c r="L667" s="110" t="str">
        <f t="shared" si="32"/>
        <v/>
      </c>
      <c r="M667" s="160"/>
      <c r="N667" s="103"/>
      <c r="O667" s="99" t="str">
        <f t="shared" si="33"/>
        <v/>
      </c>
      <c r="P667" s="118" t="str">
        <f>IF(C667="Previous Years","Previous Years",IFERROR(DATE(YEAR(Setup!C$13),MONTH(DATEVALUE(C667&amp;" 1")),1),"No Data"))</f>
        <v>No Data</v>
      </c>
    </row>
    <row r="668" spans="1:16" ht="15" customHeight="1" x14ac:dyDescent="0.15">
      <c r="A668" s="102"/>
      <c r="B668" s="109"/>
      <c r="C668" s="107"/>
      <c r="D668" s="106"/>
      <c r="E668" s="120"/>
      <c r="F668" s="106"/>
      <c r="G668" s="105"/>
      <c r="H668" s="103"/>
      <c r="I668" s="154"/>
      <c r="J668" s="155"/>
      <c r="K668" s="100" t="str">
        <f t="shared" si="31"/>
        <v/>
      </c>
      <c r="L668" s="110" t="str">
        <f t="shared" si="32"/>
        <v/>
      </c>
      <c r="M668" s="160"/>
      <c r="N668" s="103"/>
      <c r="O668" s="99" t="str">
        <f t="shared" si="33"/>
        <v/>
      </c>
      <c r="P668" s="118" t="str">
        <f>IF(C668="Previous Years","Previous Years",IFERROR(DATE(YEAR(Setup!C$13),MONTH(DATEVALUE(C668&amp;" 1")),1),"No Data"))</f>
        <v>No Data</v>
      </c>
    </row>
    <row r="669" spans="1:16" ht="15" customHeight="1" x14ac:dyDescent="0.15">
      <c r="A669" s="102"/>
      <c r="B669" s="109"/>
      <c r="C669" s="107"/>
      <c r="D669" s="106"/>
      <c r="E669" s="120"/>
      <c r="F669" s="106"/>
      <c r="G669" s="105"/>
      <c r="H669" s="103"/>
      <c r="I669" s="154"/>
      <c r="J669" s="155"/>
      <c r="K669" s="100" t="str">
        <f t="shared" si="31"/>
        <v/>
      </c>
      <c r="L669" s="110" t="str">
        <f t="shared" si="32"/>
        <v/>
      </c>
      <c r="M669" s="160"/>
      <c r="N669" s="103"/>
      <c r="O669" s="99" t="str">
        <f t="shared" si="33"/>
        <v/>
      </c>
      <c r="P669" s="118" t="str">
        <f>IF(C669="Previous Years","Previous Years",IFERROR(DATE(YEAR(Setup!C$13),MONTH(DATEVALUE(C669&amp;" 1")),1),"No Data"))</f>
        <v>No Data</v>
      </c>
    </row>
    <row r="670" spans="1:16" ht="15" customHeight="1" x14ac:dyDescent="0.15">
      <c r="A670" s="102"/>
      <c r="B670" s="109"/>
      <c r="C670" s="107"/>
      <c r="D670" s="106"/>
      <c r="E670" s="120"/>
      <c r="F670" s="106"/>
      <c r="G670" s="105"/>
      <c r="H670" s="103"/>
      <c r="I670" s="154"/>
      <c r="J670" s="155"/>
      <c r="K670" s="100" t="str">
        <f t="shared" si="31"/>
        <v/>
      </c>
      <c r="L670" s="110" t="str">
        <f t="shared" si="32"/>
        <v/>
      </c>
      <c r="M670" s="160"/>
      <c r="N670" s="103"/>
      <c r="O670" s="99" t="str">
        <f t="shared" si="33"/>
        <v/>
      </c>
      <c r="P670" s="118" t="str">
        <f>IF(C670="Previous Years","Previous Years",IFERROR(DATE(YEAR(Setup!C$13),MONTH(DATEVALUE(C670&amp;" 1")),1),"No Data"))</f>
        <v>No Data</v>
      </c>
    </row>
    <row r="671" spans="1:16" ht="15" customHeight="1" x14ac:dyDescent="0.15">
      <c r="A671" s="102"/>
      <c r="B671" s="109"/>
      <c r="C671" s="107"/>
      <c r="D671" s="106"/>
      <c r="E671" s="120"/>
      <c r="F671" s="106"/>
      <c r="G671" s="105"/>
      <c r="H671" s="103"/>
      <c r="I671" s="154"/>
      <c r="J671" s="155"/>
      <c r="K671" s="100" t="str">
        <f t="shared" si="31"/>
        <v/>
      </c>
      <c r="L671" s="110" t="str">
        <f t="shared" si="32"/>
        <v/>
      </c>
      <c r="M671" s="160"/>
      <c r="N671" s="103"/>
      <c r="O671" s="99" t="str">
        <f t="shared" si="33"/>
        <v/>
      </c>
      <c r="P671" s="118" t="str">
        <f>IF(C671="Previous Years","Previous Years",IFERROR(DATE(YEAR(Setup!C$13),MONTH(DATEVALUE(C671&amp;" 1")),1),"No Data"))</f>
        <v>No Data</v>
      </c>
    </row>
    <row r="672" spans="1:16" ht="15" customHeight="1" x14ac:dyDescent="0.15">
      <c r="A672" s="102"/>
      <c r="B672" s="109"/>
      <c r="C672" s="107"/>
      <c r="D672" s="106"/>
      <c r="E672" s="120"/>
      <c r="F672" s="106"/>
      <c r="G672" s="105"/>
      <c r="H672" s="103"/>
      <c r="I672" s="154"/>
      <c r="J672" s="155"/>
      <c r="K672" s="100" t="str">
        <f t="shared" si="31"/>
        <v/>
      </c>
      <c r="L672" s="110" t="str">
        <f t="shared" si="32"/>
        <v/>
      </c>
      <c r="M672" s="160"/>
      <c r="N672" s="103"/>
      <c r="O672" s="99" t="str">
        <f t="shared" si="33"/>
        <v/>
      </c>
      <c r="P672" s="118" t="str">
        <f>IF(C672="Previous Years","Previous Years",IFERROR(DATE(YEAR(Setup!C$13),MONTH(DATEVALUE(C672&amp;" 1")),1),"No Data"))</f>
        <v>No Data</v>
      </c>
    </row>
    <row r="673" spans="1:16" ht="15" customHeight="1" x14ac:dyDescent="0.15">
      <c r="A673" s="102"/>
      <c r="B673" s="109"/>
      <c r="C673" s="107"/>
      <c r="D673" s="106"/>
      <c r="E673" s="120"/>
      <c r="F673" s="106"/>
      <c r="G673" s="105"/>
      <c r="H673" s="103"/>
      <c r="I673" s="154"/>
      <c r="J673" s="155"/>
      <c r="K673" s="100" t="str">
        <f t="shared" si="31"/>
        <v/>
      </c>
      <c r="L673" s="110" t="str">
        <f t="shared" si="32"/>
        <v/>
      </c>
      <c r="M673" s="160"/>
      <c r="N673" s="103"/>
      <c r="O673" s="99" t="str">
        <f t="shared" si="33"/>
        <v/>
      </c>
      <c r="P673" s="118" t="str">
        <f>IF(C673="Previous Years","Previous Years",IFERROR(DATE(YEAR(Setup!C$13),MONTH(DATEVALUE(C673&amp;" 1")),1),"No Data"))</f>
        <v>No Data</v>
      </c>
    </row>
    <row r="674" spans="1:16" ht="15" customHeight="1" x14ac:dyDescent="0.15">
      <c r="A674" s="102"/>
      <c r="B674" s="109"/>
      <c r="C674" s="107"/>
      <c r="D674" s="106"/>
      <c r="E674" s="120"/>
      <c r="F674" s="106"/>
      <c r="G674" s="105"/>
      <c r="H674" s="103"/>
      <c r="I674" s="154"/>
      <c r="J674" s="155"/>
      <c r="K674" s="100" t="str">
        <f t="shared" si="31"/>
        <v/>
      </c>
      <c r="L674" s="110" t="str">
        <f t="shared" si="32"/>
        <v/>
      </c>
      <c r="M674" s="160"/>
      <c r="N674" s="103"/>
      <c r="O674" s="99" t="str">
        <f t="shared" si="33"/>
        <v/>
      </c>
      <c r="P674" s="118" t="str">
        <f>IF(C674="Previous Years","Previous Years",IFERROR(DATE(YEAR(Setup!C$13),MONTH(DATEVALUE(C674&amp;" 1")),1),"No Data"))</f>
        <v>No Data</v>
      </c>
    </row>
    <row r="675" spans="1:16" ht="15" customHeight="1" x14ac:dyDescent="0.15">
      <c r="A675" s="102"/>
      <c r="B675" s="109"/>
      <c r="C675" s="107"/>
      <c r="D675" s="106"/>
      <c r="E675" s="120"/>
      <c r="F675" s="106"/>
      <c r="G675" s="105"/>
      <c r="H675" s="103"/>
      <c r="I675" s="154"/>
      <c r="J675" s="155"/>
      <c r="K675" s="100" t="str">
        <f t="shared" si="31"/>
        <v/>
      </c>
      <c r="L675" s="110" t="str">
        <f t="shared" si="32"/>
        <v/>
      </c>
      <c r="M675" s="160"/>
      <c r="N675" s="103"/>
      <c r="O675" s="99" t="str">
        <f t="shared" si="33"/>
        <v/>
      </c>
      <c r="P675" s="118" t="str">
        <f>IF(C675="Previous Years","Previous Years",IFERROR(DATE(YEAR(Setup!C$13),MONTH(DATEVALUE(C675&amp;" 1")),1),"No Data"))</f>
        <v>No Data</v>
      </c>
    </row>
    <row r="676" spans="1:16" ht="15" customHeight="1" x14ac:dyDescent="0.15">
      <c r="A676" s="102"/>
      <c r="B676" s="109"/>
      <c r="C676" s="107"/>
      <c r="D676" s="106"/>
      <c r="E676" s="120"/>
      <c r="F676" s="106"/>
      <c r="G676" s="105"/>
      <c r="H676" s="103"/>
      <c r="I676" s="154"/>
      <c r="J676" s="155"/>
      <c r="K676" s="100" t="str">
        <f t="shared" si="31"/>
        <v/>
      </c>
      <c r="L676" s="110" t="str">
        <f t="shared" si="32"/>
        <v/>
      </c>
      <c r="M676" s="160"/>
      <c r="N676" s="103"/>
      <c r="O676" s="99" t="str">
        <f t="shared" si="33"/>
        <v/>
      </c>
      <c r="P676" s="118" t="str">
        <f>IF(C676="Previous Years","Previous Years",IFERROR(DATE(YEAR(Setup!C$13),MONTH(DATEVALUE(C676&amp;" 1")),1),"No Data"))</f>
        <v>No Data</v>
      </c>
    </row>
    <row r="677" spans="1:16" ht="15" customHeight="1" x14ac:dyDescent="0.15">
      <c r="A677" s="102"/>
      <c r="B677" s="109"/>
      <c r="C677" s="107"/>
      <c r="D677" s="106"/>
      <c r="E677" s="120"/>
      <c r="F677" s="106"/>
      <c r="G677" s="105"/>
      <c r="H677" s="103"/>
      <c r="I677" s="154"/>
      <c r="J677" s="155"/>
      <c r="K677" s="100" t="str">
        <f t="shared" si="31"/>
        <v/>
      </c>
      <c r="L677" s="110" t="str">
        <f t="shared" si="32"/>
        <v/>
      </c>
      <c r="M677" s="160"/>
      <c r="N677" s="103"/>
      <c r="O677" s="99" t="str">
        <f t="shared" si="33"/>
        <v/>
      </c>
      <c r="P677" s="118" t="str">
        <f>IF(C677="Previous Years","Previous Years",IFERROR(DATE(YEAR(Setup!C$13),MONTH(DATEVALUE(C677&amp;" 1")),1),"No Data"))</f>
        <v>No Data</v>
      </c>
    </row>
    <row r="678" spans="1:16" ht="15" customHeight="1" x14ac:dyDescent="0.15">
      <c r="A678" s="102"/>
      <c r="B678" s="109"/>
      <c r="C678" s="107"/>
      <c r="D678" s="106"/>
      <c r="E678" s="120"/>
      <c r="F678" s="106"/>
      <c r="G678" s="105"/>
      <c r="H678" s="103"/>
      <c r="I678" s="154"/>
      <c r="J678" s="155"/>
      <c r="K678" s="100" t="str">
        <f t="shared" si="31"/>
        <v/>
      </c>
      <c r="L678" s="110" t="str">
        <f t="shared" si="32"/>
        <v/>
      </c>
      <c r="M678" s="160"/>
      <c r="N678" s="103"/>
      <c r="O678" s="99" t="str">
        <f t="shared" si="33"/>
        <v/>
      </c>
      <c r="P678" s="118" t="str">
        <f>IF(C678="Previous Years","Previous Years",IFERROR(DATE(YEAR(Setup!C$13),MONTH(DATEVALUE(C678&amp;" 1")),1),"No Data"))</f>
        <v>No Data</v>
      </c>
    </row>
    <row r="679" spans="1:16" ht="15" customHeight="1" x14ac:dyDescent="0.15">
      <c r="A679" s="102"/>
      <c r="B679" s="109"/>
      <c r="C679" s="107"/>
      <c r="D679" s="106"/>
      <c r="E679" s="120"/>
      <c r="F679" s="106"/>
      <c r="G679" s="105"/>
      <c r="H679" s="103"/>
      <c r="I679" s="154"/>
      <c r="J679" s="155"/>
      <c r="K679" s="100" t="str">
        <f t="shared" si="31"/>
        <v/>
      </c>
      <c r="L679" s="110" t="str">
        <f t="shared" si="32"/>
        <v/>
      </c>
      <c r="M679" s="160"/>
      <c r="N679" s="103"/>
      <c r="O679" s="99" t="str">
        <f t="shared" si="33"/>
        <v/>
      </c>
      <c r="P679" s="118" t="str">
        <f>IF(C679="Previous Years","Previous Years",IFERROR(DATE(YEAR(Setup!C$13),MONTH(DATEVALUE(C679&amp;" 1")),1),"No Data"))</f>
        <v>No Data</v>
      </c>
    </row>
    <row r="680" spans="1:16" ht="15" customHeight="1" x14ac:dyDescent="0.15">
      <c r="A680" s="102"/>
      <c r="B680" s="109"/>
      <c r="C680" s="107"/>
      <c r="D680" s="106"/>
      <c r="E680" s="120"/>
      <c r="F680" s="106"/>
      <c r="G680" s="105"/>
      <c r="H680" s="103"/>
      <c r="I680" s="154"/>
      <c r="J680" s="155"/>
      <c r="K680" s="100" t="str">
        <f t="shared" si="31"/>
        <v/>
      </c>
      <c r="L680" s="110" t="str">
        <f t="shared" si="32"/>
        <v/>
      </c>
      <c r="M680" s="160"/>
      <c r="N680" s="103"/>
      <c r="O680" s="99" t="str">
        <f t="shared" si="33"/>
        <v/>
      </c>
      <c r="P680" s="118" t="str">
        <f>IF(C680="Previous Years","Previous Years",IFERROR(DATE(YEAR(Setup!C$13),MONTH(DATEVALUE(C680&amp;" 1")),1),"No Data"))</f>
        <v>No Data</v>
      </c>
    </row>
    <row r="681" spans="1:16" ht="15" customHeight="1" x14ac:dyDescent="0.15">
      <c r="A681" s="102"/>
      <c r="B681" s="109"/>
      <c r="C681" s="107"/>
      <c r="D681" s="106"/>
      <c r="E681" s="120"/>
      <c r="F681" s="106"/>
      <c r="G681" s="105"/>
      <c r="H681" s="103"/>
      <c r="I681" s="154"/>
      <c r="J681" s="155"/>
      <c r="K681" s="100" t="str">
        <f t="shared" si="31"/>
        <v/>
      </c>
      <c r="L681" s="110" t="str">
        <f t="shared" si="32"/>
        <v/>
      </c>
      <c r="M681" s="160"/>
      <c r="N681" s="103"/>
      <c r="O681" s="99" t="str">
        <f t="shared" si="33"/>
        <v/>
      </c>
      <c r="P681" s="118" t="str">
        <f>IF(C681="Previous Years","Previous Years",IFERROR(DATE(YEAR(Setup!C$13),MONTH(DATEVALUE(C681&amp;" 1")),1),"No Data"))</f>
        <v>No Data</v>
      </c>
    </row>
    <row r="682" spans="1:16" ht="15" customHeight="1" x14ac:dyDescent="0.15">
      <c r="A682" s="102"/>
      <c r="B682" s="109"/>
      <c r="C682" s="107"/>
      <c r="D682" s="106"/>
      <c r="E682" s="120"/>
      <c r="F682" s="106"/>
      <c r="G682" s="105"/>
      <c r="H682" s="103"/>
      <c r="I682" s="154"/>
      <c r="J682" s="155"/>
      <c r="K682" s="100" t="str">
        <f t="shared" si="31"/>
        <v/>
      </c>
      <c r="L682" s="110" t="str">
        <f t="shared" si="32"/>
        <v/>
      </c>
      <c r="M682" s="160"/>
      <c r="N682" s="103"/>
      <c r="O682" s="99" t="str">
        <f t="shared" si="33"/>
        <v/>
      </c>
      <c r="P682" s="118" t="str">
        <f>IF(C682="Previous Years","Previous Years",IFERROR(DATE(YEAR(Setup!C$13),MONTH(DATEVALUE(C682&amp;" 1")),1),"No Data"))</f>
        <v>No Data</v>
      </c>
    </row>
    <row r="683" spans="1:16" ht="15" customHeight="1" x14ac:dyDescent="0.15">
      <c r="A683" s="102"/>
      <c r="B683" s="109"/>
      <c r="C683" s="107"/>
      <c r="D683" s="106"/>
      <c r="E683" s="120"/>
      <c r="F683" s="106"/>
      <c r="G683" s="105"/>
      <c r="H683" s="103"/>
      <c r="I683" s="154"/>
      <c r="J683" s="155"/>
      <c r="K683" s="100" t="str">
        <f t="shared" si="31"/>
        <v/>
      </c>
      <c r="L683" s="110" t="str">
        <f t="shared" si="32"/>
        <v/>
      </c>
      <c r="M683" s="160"/>
      <c r="N683" s="103"/>
      <c r="O683" s="99" t="str">
        <f t="shared" si="33"/>
        <v/>
      </c>
      <c r="P683" s="118" t="str">
        <f>IF(C683="Previous Years","Previous Years",IFERROR(DATE(YEAR(Setup!C$13),MONTH(DATEVALUE(C683&amp;" 1")),1),"No Data"))</f>
        <v>No Data</v>
      </c>
    </row>
    <row r="684" spans="1:16" ht="15" customHeight="1" x14ac:dyDescent="0.15">
      <c r="A684" s="102"/>
      <c r="B684" s="109"/>
      <c r="C684" s="107"/>
      <c r="D684" s="106"/>
      <c r="E684" s="120"/>
      <c r="F684" s="106"/>
      <c r="G684" s="105"/>
      <c r="H684" s="103"/>
      <c r="I684" s="154"/>
      <c r="J684" s="155"/>
      <c r="K684" s="100" t="str">
        <f t="shared" si="31"/>
        <v/>
      </c>
      <c r="L684" s="110" t="str">
        <f t="shared" si="32"/>
        <v/>
      </c>
      <c r="M684" s="160"/>
      <c r="N684" s="103"/>
      <c r="O684" s="99" t="str">
        <f t="shared" si="33"/>
        <v/>
      </c>
      <c r="P684" s="118" t="str">
        <f>IF(C684="Previous Years","Previous Years",IFERROR(DATE(YEAR(Setup!C$13),MONTH(DATEVALUE(C684&amp;" 1")),1),"No Data"))</f>
        <v>No Data</v>
      </c>
    </row>
    <row r="685" spans="1:16" ht="15" customHeight="1" x14ac:dyDescent="0.15">
      <c r="A685" s="102"/>
      <c r="B685" s="109"/>
      <c r="C685" s="107"/>
      <c r="D685" s="106"/>
      <c r="E685" s="120"/>
      <c r="F685" s="106"/>
      <c r="G685" s="105"/>
      <c r="H685" s="103"/>
      <c r="I685" s="154"/>
      <c r="J685" s="155"/>
      <c r="K685" s="100" t="str">
        <f t="shared" si="31"/>
        <v/>
      </c>
      <c r="L685" s="110" t="str">
        <f t="shared" si="32"/>
        <v/>
      </c>
      <c r="M685" s="160"/>
      <c r="N685" s="103"/>
      <c r="O685" s="99" t="str">
        <f t="shared" si="33"/>
        <v/>
      </c>
      <c r="P685" s="118" t="str">
        <f>IF(C685="Previous Years","Previous Years",IFERROR(DATE(YEAR(Setup!C$13),MONTH(DATEVALUE(C685&amp;" 1")),1),"No Data"))</f>
        <v>No Data</v>
      </c>
    </row>
    <row r="686" spans="1:16" ht="15" customHeight="1" x14ac:dyDescent="0.15">
      <c r="A686" s="102"/>
      <c r="B686" s="109"/>
      <c r="C686" s="107"/>
      <c r="D686" s="106"/>
      <c r="E686" s="120"/>
      <c r="F686" s="106"/>
      <c r="G686" s="105"/>
      <c r="H686" s="103"/>
      <c r="I686" s="154"/>
      <c r="J686" s="155"/>
      <c r="K686" s="100" t="str">
        <f t="shared" si="31"/>
        <v/>
      </c>
      <c r="L686" s="110" t="str">
        <f t="shared" si="32"/>
        <v/>
      </c>
      <c r="M686" s="160"/>
      <c r="N686" s="103"/>
      <c r="O686" s="99" t="str">
        <f t="shared" si="33"/>
        <v/>
      </c>
      <c r="P686" s="118" t="str">
        <f>IF(C686="Previous Years","Previous Years",IFERROR(DATE(YEAR(Setup!C$13),MONTH(DATEVALUE(C686&amp;" 1")),1),"No Data"))</f>
        <v>No Data</v>
      </c>
    </row>
    <row r="687" spans="1:16" ht="15" customHeight="1" x14ac:dyDescent="0.15">
      <c r="A687" s="102"/>
      <c r="B687" s="109"/>
      <c r="C687" s="107"/>
      <c r="D687" s="106"/>
      <c r="E687" s="120"/>
      <c r="F687" s="106"/>
      <c r="G687" s="105"/>
      <c r="H687" s="103"/>
      <c r="I687" s="154"/>
      <c r="J687" s="155"/>
      <c r="K687" s="100" t="str">
        <f t="shared" si="31"/>
        <v/>
      </c>
      <c r="L687" s="110" t="str">
        <f t="shared" si="32"/>
        <v/>
      </c>
      <c r="M687" s="160"/>
      <c r="N687" s="103"/>
      <c r="O687" s="99" t="str">
        <f t="shared" si="33"/>
        <v/>
      </c>
      <c r="P687" s="118" t="str">
        <f>IF(C687="Previous Years","Previous Years",IFERROR(DATE(YEAR(Setup!C$13),MONTH(DATEVALUE(C687&amp;" 1")),1),"No Data"))</f>
        <v>No Data</v>
      </c>
    </row>
    <row r="688" spans="1:16" ht="15" customHeight="1" x14ac:dyDescent="0.15">
      <c r="A688" s="102"/>
      <c r="B688" s="109"/>
      <c r="C688" s="107"/>
      <c r="D688" s="106"/>
      <c r="E688" s="120"/>
      <c r="F688" s="106"/>
      <c r="G688" s="105"/>
      <c r="H688" s="103"/>
      <c r="I688" s="154"/>
      <c r="J688" s="155"/>
      <c r="K688" s="100" t="str">
        <f t="shared" si="31"/>
        <v/>
      </c>
      <c r="L688" s="110" t="str">
        <f t="shared" si="32"/>
        <v/>
      </c>
      <c r="M688" s="160"/>
      <c r="N688" s="103"/>
      <c r="O688" s="99" t="str">
        <f t="shared" si="33"/>
        <v/>
      </c>
      <c r="P688" s="118" t="str">
        <f>IF(C688="Previous Years","Previous Years",IFERROR(DATE(YEAR(Setup!C$13),MONTH(DATEVALUE(C688&amp;" 1")),1),"No Data"))</f>
        <v>No Data</v>
      </c>
    </row>
    <row r="689" spans="1:16" ht="15" customHeight="1" x14ac:dyDescent="0.15">
      <c r="A689" s="102"/>
      <c r="B689" s="109"/>
      <c r="C689" s="107"/>
      <c r="D689" s="106"/>
      <c r="E689" s="120"/>
      <c r="F689" s="106"/>
      <c r="G689" s="105"/>
      <c r="H689" s="103"/>
      <c r="I689" s="154"/>
      <c r="J689" s="155"/>
      <c r="K689" s="100" t="str">
        <f t="shared" si="31"/>
        <v/>
      </c>
      <c r="L689" s="110" t="str">
        <f t="shared" si="32"/>
        <v/>
      </c>
      <c r="M689" s="160"/>
      <c r="N689" s="103"/>
      <c r="O689" s="99" t="str">
        <f t="shared" si="33"/>
        <v/>
      </c>
      <c r="P689" s="118" t="str">
        <f>IF(C689="Previous Years","Previous Years",IFERROR(DATE(YEAR(Setup!C$13),MONTH(DATEVALUE(C689&amp;" 1")),1),"No Data"))</f>
        <v>No Data</v>
      </c>
    </row>
    <row r="690" spans="1:16" ht="15" customHeight="1" x14ac:dyDescent="0.15">
      <c r="A690" s="102"/>
      <c r="B690" s="109"/>
      <c r="C690" s="107"/>
      <c r="D690" s="106"/>
      <c r="E690" s="120"/>
      <c r="F690" s="106"/>
      <c r="G690" s="105"/>
      <c r="H690" s="103"/>
      <c r="I690" s="154"/>
      <c r="J690" s="155"/>
      <c r="K690" s="100" t="str">
        <f t="shared" si="31"/>
        <v/>
      </c>
      <c r="L690" s="110" t="str">
        <f t="shared" si="32"/>
        <v/>
      </c>
      <c r="M690" s="160"/>
      <c r="N690" s="103"/>
      <c r="O690" s="99" t="str">
        <f t="shared" si="33"/>
        <v/>
      </c>
      <c r="P690" s="118" t="str">
        <f>IF(C690="Previous Years","Previous Years",IFERROR(DATE(YEAR(Setup!C$13),MONTH(DATEVALUE(C690&amp;" 1")),1),"No Data"))</f>
        <v>No Data</v>
      </c>
    </row>
    <row r="691" spans="1:16" ht="15" customHeight="1" x14ac:dyDescent="0.15">
      <c r="A691" s="102"/>
      <c r="B691" s="109"/>
      <c r="C691" s="107"/>
      <c r="D691" s="106"/>
      <c r="E691" s="120"/>
      <c r="F691" s="106"/>
      <c r="G691" s="105"/>
      <c r="H691" s="103"/>
      <c r="I691" s="154"/>
      <c r="J691" s="155"/>
      <c r="K691" s="100" t="str">
        <f t="shared" si="31"/>
        <v/>
      </c>
      <c r="L691" s="110" t="str">
        <f t="shared" si="32"/>
        <v/>
      </c>
      <c r="M691" s="160"/>
      <c r="N691" s="103"/>
      <c r="O691" s="99" t="str">
        <f t="shared" si="33"/>
        <v/>
      </c>
      <c r="P691" s="118" t="str">
        <f>IF(C691="Previous Years","Previous Years",IFERROR(DATE(YEAR(Setup!C$13),MONTH(DATEVALUE(C691&amp;" 1")),1),"No Data"))</f>
        <v>No Data</v>
      </c>
    </row>
    <row r="692" spans="1:16" ht="15" customHeight="1" x14ac:dyDescent="0.15">
      <c r="A692" s="102"/>
      <c r="B692" s="109"/>
      <c r="C692" s="107"/>
      <c r="D692" s="106"/>
      <c r="E692" s="120"/>
      <c r="F692" s="106"/>
      <c r="G692" s="105"/>
      <c r="H692" s="103"/>
      <c r="I692" s="154"/>
      <c r="J692" s="155"/>
      <c r="K692" s="100" t="str">
        <f t="shared" si="31"/>
        <v/>
      </c>
      <c r="L692" s="110" t="str">
        <f t="shared" si="32"/>
        <v/>
      </c>
      <c r="M692" s="160"/>
      <c r="N692" s="103"/>
      <c r="O692" s="99" t="str">
        <f t="shared" si="33"/>
        <v/>
      </c>
      <c r="P692" s="118" t="str">
        <f>IF(C692="Previous Years","Previous Years",IFERROR(DATE(YEAR(Setup!C$13),MONTH(DATEVALUE(C692&amp;" 1")),1),"No Data"))</f>
        <v>No Data</v>
      </c>
    </row>
    <row r="693" spans="1:16" ht="15" customHeight="1" x14ac:dyDescent="0.15">
      <c r="A693" s="102"/>
      <c r="B693" s="109"/>
      <c r="C693" s="107"/>
      <c r="D693" s="106"/>
      <c r="E693" s="120"/>
      <c r="F693" s="106"/>
      <c r="G693" s="105"/>
      <c r="H693" s="103"/>
      <c r="I693" s="154"/>
      <c r="J693" s="155"/>
      <c r="K693" s="100" t="str">
        <f t="shared" si="31"/>
        <v/>
      </c>
      <c r="L693" s="110" t="str">
        <f t="shared" si="32"/>
        <v/>
      </c>
      <c r="M693" s="160"/>
      <c r="N693" s="103"/>
      <c r="O693" s="99" t="str">
        <f t="shared" si="33"/>
        <v/>
      </c>
      <c r="P693" s="118" t="str">
        <f>IF(C693="Previous Years","Previous Years",IFERROR(DATE(YEAR(Setup!C$13),MONTH(DATEVALUE(C693&amp;" 1")),1),"No Data"))</f>
        <v>No Data</v>
      </c>
    </row>
    <row r="694" spans="1:16" ht="15" customHeight="1" x14ac:dyDescent="0.15">
      <c r="A694" s="102"/>
      <c r="B694" s="109"/>
      <c r="C694" s="107"/>
      <c r="D694" s="106"/>
      <c r="E694" s="120"/>
      <c r="F694" s="106"/>
      <c r="G694" s="105"/>
      <c r="H694" s="103"/>
      <c r="I694" s="154"/>
      <c r="J694" s="155"/>
      <c r="K694" s="100" t="str">
        <f t="shared" si="31"/>
        <v/>
      </c>
      <c r="L694" s="110" t="str">
        <f t="shared" si="32"/>
        <v/>
      </c>
      <c r="M694" s="160"/>
      <c r="N694" s="103"/>
      <c r="O694" s="99" t="str">
        <f t="shared" si="33"/>
        <v/>
      </c>
      <c r="P694" s="118" t="str">
        <f>IF(C694="Previous Years","Previous Years",IFERROR(DATE(YEAR(Setup!C$13),MONTH(DATEVALUE(C694&amp;" 1")),1),"No Data"))</f>
        <v>No Data</v>
      </c>
    </row>
    <row r="695" spans="1:16" ht="15" customHeight="1" x14ac:dyDescent="0.15">
      <c r="A695" s="102"/>
      <c r="B695" s="109"/>
      <c r="C695" s="107"/>
      <c r="D695" s="106"/>
      <c r="E695" s="120"/>
      <c r="F695" s="106"/>
      <c r="G695" s="105"/>
      <c r="H695" s="103"/>
      <c r="I695" s="154"/>
      <c r="J695" s="155"/>
      <c r="K695" s="100" t="str">
        <f t="shared" si="31"/>
        <v/>
      </c>
      <c r="L695" s="110" t="str">
        <f t="shared" si="32"/>
        <v/>
      </c>
      <c r="M695" s="160"/>
      <c r="N695" s="103"/>
      <c r="O695" s="99" t="str">
        <f t="shared" si="33"/>
        <v/>
      </c>
      <c r="P695" s="118" t="str">
        <f>IF(C695="Previous Years","Previous Years",IFERROR(DATE(YEAR(Setup!C$13),MONTH(DATEVALUE(C695&amp;" 1")),1),"No Data"))</f>
        <v>No Data</v>
      </c>
    </row>
    <row r="696" spans="1:16" ht="15" customHeight="1" x14ac:dyDescent="0.15">
      <c r="A696" s="102"/>
      <c r="B696" s="109"/>
      <c r="C696" s="107"/>
      <c r="D696" s="106"/>
      <c r="E696" s="120"/>
      <c r="F696" s="106"/>
      <c r="G696" s="105"/>
      <c r="H696" s="103"/>
      <c r="I696" s="154"/>
      <c r="J696" s="155"/>
      <c r="K696" s="100" t="str">
        <f t="shared" si="31"/>
        <v/>
      </c>
      <c r="L696" s="110" t="str">
        <f t="shared" si="32"/>
        <v/>
      </c>
      <c r="M696" s="160"/>
      <c r="N696" s="103"/>
      <c r="O696" s="99" t="str">
        <f t="shared" si="33"/>
        <v/>
      </c>
      <c r="P696" s="118" t="str">
        <f>IF(C696="Previous Years","Previous Years",IFERROR(DATE(YEAR(Setup!C$13),MONTH(DATEVALUE(C696&amp;" 1")),1),"No Data"))</f>
        <v>No Data</v>
      </c>
    </row>
    <row r="697" spans="1:16" ht="15" customHeight="1" x14ac:dyDescent="0.15">
      <c r="A697" s="102"/>
      <c r="B697" s="109"/>
      <c r="C697" s="107"/>
      <c r="D697" s="106"/>
      <c r="E697" s="120"/>
      <c r="F697" s="106"/>
      <c r="G697" s="105"/>
      <c r="H697" s="103"/>
      <c r="I697" s="154"/>
      <c r="J697" s="155"/>
      <c r="K697" s="100" t="str">
        <f t="shared" si="31"/>
        <v/>
      </c>
      <c r="L697" s="110" t="str">
        <f t="shared" si="32"/>
        <v/>
      </c>
      <c r="M697" s="160"/>
      <c r="N697" s="103"/>
      <c r="O697" s="99" t="str">
        <f t="shared" si="33"/>
        <v/>
      </c>
      <c r="P697" s="118" t="str">
        <f>IF(C697="Previous Years","Previous Years",IFERROR(DATE(YEAR(Setup!C$13),MONTH(DATEVALUE(C697&amp;" 1")),1),"No Data"))</f>
        <v>No Data</v>
      </c>
    </row>
    <row r="698" spans="1:16" ht="15" customHeight="1" x14ac:dyDescent="0.15">
      <c r="A698" s="102"/>
      <c r="B698" s="109"/>
      <c r="C698" s="107"/>
      <c r="D698" s="106"/>
      <c r="E698" s="120"/>
      <c r="F698" s="106"/>
      <c r="G698" s="105"/>
      <c r="H698" s="103"/>
      <c r="I698" s="154"/>
      <c r="J698" s="155"/>
      <c r="K698" s="100" t="str">
        <f t="shared" si="31"/>
        <v/>
      </c>
      <c r="L698" s="110" t="str">
        <f t="shared" si="32"/>
        <v/>
      </c>
      <c r="M698" s="160"/>
      <c r="N698" s="103"/>
      <c r="O698" s="99" t="str">
        <f t="shared" si="33"/>
        <v/>
      </c>
      <c r="P698" s="118" t="str">
        <f>IF(C698="Previous Years","Previous Years",IFERROR(DATE(YEAR(Setup!C$13),MONTH(DATEVALUE(C698&amp;" 1")),1),"No Data"))</f>
        <v>No Data</v>
      </c>
    </row>
    <row r="699" spans="1:16" ht="15" customHeight="1" x14ac:dyDescent="0.15">
      <c r="A699" s="102"/>
      <c r="B699" s="109"/>
      <c r="C699" s="107"/>
      <c r="D699" s="106"/>
      <c r="E699" s="120"/>
      <c r="F699" s="106"/>
      <c r="G699" s="105"/>
      <c r="H699" s="103"/>
      <c r="I699" s="154"/>
      <c r="J699" s="155"/>
      <c r="K699" s="100" t="str">
        <f t="shared" si="31"/>
        <v/>
      </c>
      <c r="L699" s="110" t="str">
        <f t="shared" si="32"/>
        <v/>
      </c>
      <c r="M699" s="160"/>
      <c r="N699" s="103"/>
      <c r="O699" s="99" t="str">
        <f t="shared" si="33"/>
        <v/>
      </c>
      <c r="P699" s="118" t="str">
        <f>IF(C699="Previous Years","Previous Years",IFERROR(DATE(YEAR(Setup!C$13),MONTH(DATEVALUE(C699&amp;" 1")),1),"No Data"))</f>
        <v>No Data</v>
      </c>
    </row>
    <row r="700" spans="1:16" ht="15" customHeight="1" x14ac:dyDescent="0.15">
      <c r="A700" s="102"/>
      <c r="B700" s="109"/>
      <c r="C700" s="107"/>
      <c r="D700" s="106"/>
      <c r="E700" s="120"/>
      <c r="F700" s="106"/>
      <c r="G700" s="105"/>
      <c r="H700" s="103"/>
      <c r="I700" s="154"/>
      <c r="J700" s="155"/>
      <c r="K700" s="100" t="str">
        <f t="shared" si="31"/>
        <v/>
      </c>
      <c r="L700" s="110" t="str">
        <f t="shared" si="32"/>
        <v/>
      </c>
      <c r="M700" s="160"/>
      <c r="N700" s="103"/>
      <c r="O700" s="99" t="str">
        <f t="shared" si="33"/>
        <v/>
      </c>
      <c r="P700" s="118" t="str">
        <f>IF(C700="Previous Years","Previous Years",IFERROR(DATE(YEAR(Setup!C$13),MONTH(DATEVALUE(C700&amp;" 1")),1),"No Data"))</f>
        <v>No Data</v>
      </c>
    </row>
    <row r="701" spans="1:16" ht="15" customHeight="1" x14ac:dyDescent="0.15">
      <c r="A701" s="102"/>
      <c r="B701" s="109"/>
      <c r="C701" s="107"/>
      <c r="D701" s="106"/>
      <c r="E701" s="120"/>
      <c r="F701" s="106"/>
      <c r="G701" s="105"/>
      <c r="H701" s="103"/>
      <c r="I701" s="154"/>
      <c r="J701" s="155"/>
      <c r="K701" s="100" t="str">
        <f t="shared" si="31"/>
        <v/>
      </c>
      <c r="L701" s="110" t="str">
        <f t="shared" si="32"/>
        <v/>
      </c>
      <c r="M701" s="160"/>
      <c r="N701" s="103"/>
      <c r="O701" s="99" t="str">
        <f t="shared" si="33"/>
        <v/>
      </c>
      <c r="P701" s="118" t="str">
        <f>IF(C701="Previous Years","Previous Years",IFERROR(DATE(YEAR(Setup!C$13),MONTH(DATEVALUE(C701&amp;" 1")),1),"No Data"))</f>
        <v>No Data</v>
      </c>
    </row>
    <row r="702" spans="1:16" ht="15" customHeight="1" x14ac:dyDescent="0.15">
      <c r="A702" s="102"/>
      <c r="B702" s="109"/>
      <c r="C702" s="107"/>
      <c r="D702" s="106"/>
      <c r="E702" s="120"/>
      <c r="F702" s="106"/>
      <c r="G702" s="105"/>
      <c r="H702" s="103"/>
      <c r="I702" s="154"/>
      <c r="J702" s="155"/>
      <c r="K702" s="100" t="str">
        <f t="shared" si="31"/>
        <v/>
      </c>
      <c r="L702" s="110" t="str">
        <f t="shared" si="32"/>
        <v/>
      </c>
      <c r="M702" s="160"/>
      <c r="N702" s="103"/>
      <c r="O702" s="99" t="str">
        <f t="shared" si="33"/>
        <v/>
      </c>
      <c r="P702" s="118" t="str">
        <f>IF(C702="Previous Years","Previous Years",IFERROR(DATE(YEAR(Setup!C$13),MONTH(DATEVALUE(C702&amp;" 1")),1),"No Data"))</f>
        <v>No Data</v>
      </c>
    </row>
    <row r="703" spans="1:16" ht="15" customHeight="1" x14ac:dyDescent="0.15">
      <c r="A703" s="102"/>
      <c r="B703" s="109"/>
      <c r="C703" s="107"/>
      <c r="D703" s="106"/>
      <c r="E703" s="120"/>
      <c r="F703" s="106"/>
      <c r="G703" s="105"/>
      <c r="H703" s="103"/>
      <c r="I703" s="154"/>
      <c r="J703" s="155"/>
      <c r="K703" s="100" t="str">
        <f t="shared" si="31"/>
        <v/>
      </c>
      <c r="L703" s="110" t="str">
        <f t="shared" si="32"/>
        <v/>
      </c>
      <c r="M703" s="160"/>
      <c r="N703" s="103"/>
      <c r="O703" s="99" t="str">
        <f t="shared" si="33"/>
        <v/>
      </c>
      <c r="P703" s="118" t="str">
        <f>IF(C703="Previous Years","Previous Years",IFERROR(DATE(YEAR(Setup!C$13),MONTH(DATEVALUE(C703&amp;" 1")),1),"No Data"))</f>
        <v>No Data</v>
      </c>
    </row>
    <row r="704" spans="1:16" ht="15" customHeight="1" x14ac:dyDescent="0.15">
      <c r="A704" s="102"/>
      <c r="B704" s="109"/>
      <c r="C704" s="107"/>
      <c r="D704" s="106"/>
      <c r="E704" s="120"/>
      <c r="F704" s="106"/>
      <c r="G704" s="105"/>
      <c r="H704" s="103"/>
      <c r="I704" s="154"/>
      <c r="J704" s="155"/>
      <c r="K704" s="100" t="str">
        <f t="shared" si="31"/>
        <v/>
      </c>
      <c r="L704" s="110" t="str">
        <f t="shared" si="32"/>
        <v/>
      </c>
      <c r="M704" s="160"/>
      <c r="N704" s="103"/>
      <c r="O704" s="99" t="str">
        <f t="shared" si="33"/>
        <v/>
      </c>
      <c r="P704" s="118" t="str">
        <f>IF(C704="Previous Years","Previous Years",IFERROR(DATE(YEAR(Setup!C$13),MONTH(DATEVALUE(C704&amp;" 1")),1),"No Data"))</f>
        <v>No Data</v>
      </c>
    </row>
    <row r="705" spans="1:16" ht="15" customHeight="1" x14ac:dyDescent="0.15">
      <c r="A705" s="102"/>
      <c r="B705" s="109"/>
      <c r="C705" s="107"/>
      <c r="D705" s="106"/>
      <c r="E705" s="120"/>
      <c r="F705" s="106"/>
      <c r="G705" s="105"/>
      <c r="H705" s="103"/>
      <c r="I705" s="154"/>
      <c r="J705" s="155"/>
      <c r="K705" s="100" t="str">
        <f t="shared" si="31"/>
        <v/>
      </c>
      <c r="L705" s="110" t="str">
        <f t="shared" si="32"/>
        <v/>
      </c>
      <c r="M705" s="160"/>
      <c r="N705" s="103"/>
      <c r="O705" s="99" t="str">
        <f t="shared" si="33"/>
        <v/>
      </c>
      <c r="P705" s="118" t="str">
        <f>IF(C705="Previous Years","Previous Years",IFERROR(DATE(YEAR(Setup!C$13),MONTH(DATEVALUE(C705&amp;" 1")),1),"No Data"))</f>
        <v>No Data</v>
      </c>
    </row>
    <row r="706" spans="1:16" ht="15" customHeight="1" x14ac:dyDescent="0.15">
      <c r="A706" s="102"/>
      <c r="B706" s="109"/>
      <c r="C706" s="107"/>
      <c r="D706" s="106"/>
      <c r="E706" s="120"/>
      <c r="F706" s="106"/>
      <c r="G706" s="105"/>
      <c r="H706" s="103"/>
      <c r="I706" s="154"/>
      <c r="J706" s="155"/>
      <c r="K706" s="100" t="str">
        <f t="shared" si="31"/>
        <v/>
      </c>
      <c r="L706" s="110" t="str">
        <f t="shared" si="32"/>
        <v/>
      </c>
      <c r="M706" s="160"/>
      <c r="N706" s="103"/>
      <c r="O706" s="99" t="str">
        <f t="shared" si="33"/>
        <v/>
      </c>
      <c r="P706" s="118" t="str">
        <f>IF(C706="Previous Years","Previous Years",IFERROR(DATE(YEAR(Setup!C$13),MONTH(DATEVALUE(C706&amp;" 1")),1),"No Data"))</f>
        <v>No Data</v>
      </c>
    </row>
    <row r="707" spans="1:16" ht="15" customHeight="1" x14ac:dyDescent="0.15">
      <c r="A707" s="102"/>
      <c r="B707" s="109"/>
      <c r="C707" s="107"/>
      <c r="D707" s="106"/>
      <c r="E707" s="120"/>
      <c r="F707" s="106"/>
      <c r="G707" s="105"/>
      <c r="H707" s="103"/>
      <c r="I707" s="154"/>
      <c r="J707" s="155"/>
      <c r="K707" s="100" t="str">
        <f t="shared" si="31"/>
        <v/>
      </c>
      <c r="L707" s="110" t="str">
        <f t="shared" si="32"/>
        <v/>
      </c>
      <c r="M707" s="160"/>
      <c r="N707" s="103"/>
      <c r="O707" s="99" t="str">
        <f t="shared" si="33"/>
        <v/>
      </c>
      <c r="P707" s="118" t="str">
        <f>IF(C707="Previous Years","Previous Years",IFERROR(DATE(YEAR(Setup!C$13),MONTH(DATEVALUE(C707&amp;" 1")),1),"No Data"))</f>
        <v>No Data</v>
      </c>
    </row>
    <row r="708" spans="1:16" ht="15" customHeight="1" x14ac:dyDescent="0.15">
      <c r="A708" s="102"/>
      <c r="B708" s="109"/>
      <c r="C708" s="107"/>
      <c r="D708" s="106"/>
      <c r="E708" s="120"/>
      <c r="F708" s="106"/>
      <c r="G708" s="105"/>
      <c r="H708" s="103"/>
      <c r="I708" s="154"/>
      <c r="J708" s="155"/>
      <c r="K708" s="100" t="str">
        <f t="shared" ref="K708:K771" si="34">IFERROR(IF(AND(I708="",J708=""),"",IF(J708&gt;0,J708,I708/H708)),"")</f>
        <v/>
      </c>
      <c r="L708" s="110" t="str">
        <f t="shared" ref="L708:L771" si="35">IF(AND(I708="",J708=""),"",IF(I708&lt;&gt;0,I708,H708*J708))</f>
        <v/>
      </c>
      <c r="M708" s="160"/>
      <c r="N708" s="103"/>
      <c r="O708" s="99" t="str">
        <f t="shared" ref="O708:O771" si="36">IFERROR(IF(L708="","",N708/L708),0)</f>
        <v/>
      </c>
      <c r="P708" s="118" t="str">
        <f>IF(C708="Previous Years","Previous Years",IFERROR(DATE(YEAR(Setup!C$13),MONTH(DATEVALUE(C708&amp;" 1")),1),"No Data"))</f>
        <v>No Data</v>
      </c>
    </row>
    <row r="709" spans="1:16" ht="15" customHeight="1" x14ac:dyDescent="0.15">
      <c r="A709" s="102"/>
      <c r="B709" s="109"/>
      <c r="C709" s="107"/>
      <c r="D709" s="106"/>
      <c r="E709" s="120"/>
      <c r="F709" s="106"/>
      <c r="G709" s="105"/>
      <c r="H709" s="103"/>
      <c r="I709" s="154"/>
      <c r="J709" s="155"/>
      <c r="K709" s="100" t="str">
        <f t="shared" si="34"/>
        <v/>
      </c>
      <c r="L709" s="110" t="str">
        <f t="shared" si="35"/>
        <v/>
      </c>
      <c r="M709" s="160"/>
      <c r="N709" s="103"/>
      <c r="O709" s="99" t="str">
        <f t="shared" si="36"/>
        <v/>
      </c>
      <c r="P709" s="118" t="str">
        <f>IF(C709="Previous Years","Previous Years",IFERROR(DATE(YEAR(Setup!C$13),MONTH(DATEVALUE(C709&amp;" 1")),1),"No Data"))</f>
        <v>No Data</v>
      </c>
    </row>
    <row r="710" spans="1:16" ht="15" customHeight="1" x14ac:dyDescent="0.15">
      <c r="A710" s="102"/>
      <c r="B710" s="109"/>
      <c r="C710" s="107"/>
      <c r="D710" s="106"/>
      <c r="E710" s="120"/>
      <c r="F710" s="106"/>
      <c r="G710" s="105"/>
      <c r="H710" s="103"/>
      <c r="I710" s="154"/>
      <c r="J710" s="155"/>
      <c r="K710" s="100" t="str">
        <f t="shared" si="34"/>
        <v/>
      </c>
      <c r="L710" s="110" t="str">
        <f t="shared" si="35"/>
        <v/>
      </c>
      <c r="M710" s="160"/>
      <c r="N710" s="103"/>
      <c r="O710" s="99" t="str">
        <f t="shared" si="36"/>
        <v/>
      </c>
      <c r="P710" s="118" t="str">
        <f>IF(C710="Previous Years","Previous Years",IFERROR(DATE(YEAR(Setup!C$13),MONTH(DATEVALUE(C710&amp;" 1")),1),"No Data"))</f>
        <v>No Data</v>
      </c>
    </row>
    <row r="711" spans="1:16" ht="15" customHeight="1" x14ac:dyDescent="0.15">
      <c r="A711" s="102"/>
      <c r="B711" s="109"/>
      <c r="C711" s="107"/>
      <c r="D711" s="106"/>
      <c r="E711" s="120"/>
      <c r="F711" s="106"/>
      <c r="G711" s="105"/>
      <c r="H711" s="103"/>
      <c r="I711" s="154"/>
      <c r="J711" s="155"/>
      <c r="K711" s="100" t="str">
        <f t="shared" si="34"/>
        <v/>
      </c>
      <c r="L711" s="110" t="str">
        <f t="shared" si="35"/>
        <v/>
      </c>
      <c r="M711" s="160"/>
      <c r="N711" s="103"/>
      <c r="O711" s="99" t="str">
        <f t="shared" si="36"/>
        <v/>
      </c>
      <c r="P711" s="118" t="str">
        <f>IF(C711="Previous Years","Previous Years",IFERROR(DATE(YEAR(Setup!C$13),MONTH(DATEVALUE(C711&amp;" 1")),1),"No Data"))</f>
        <v>No Data</v>
      </c>
    </row>
    <row r="712" spans="1:16" ht="15" customHeight="1" x14ac:dyDescent="0.15">
      <c r="A712" s="102"/>
      <c r="B712" s="109"/>
      <c r="C712" s="107"/>
      <c r="D712" s="106"/>
      <c r="E712" s="120"/>
      <c r="F712" s="106"/>
      <c r="G712" s="105"/>
      <c r="H712" s="103"/>
      <c r="I712" s="154"/>
      <c r="J712" s="155"/>
      <c r="K712" s="100" t="str">
        <f t="shared" si="34"/>
        <v/>
      </c>
      <c r="L712" s="110" t="str">
        <f t="shared" si="35"/>
        <v/>
      </c>
      <c r="M712" s="160"/>
      <c r="N712" s="103"/>
      <c r="O712" s="99" t="str">
        <f t="shared" si="36"/>
        <v/>
      </c>
      <c r="P712" s="118" t="str">
        <f>IF(C712="Previous Years","Previous Years",IFERROR(DATE(YEAR(Setup!C$13),MONTH(DATEVALUE(C712&amp;" 1")),1),"No Data"))</f>
        <v>No Data</v>
      </c>
    </row>
    <row r="713" spans="1:16" ht="15" customHeight="1" x14ac:dyDescent="0.15">
      <c r="A713" s="102"/>
      <c r="B713" s="109"/>
      <c r="C713" s="107"/>
      <c r="D713" s="106"/>
      <c r="E713" s="120"/>
      <c r="F713" s="106"/>
      <c r="G713" s="105"/>
      <c r="H713" s="103"/>
      <c r="I713" s="154"/>
      <c r="J713" s="155"/>
      <c r="K713" s="100" t="str">
        <f t="shared" si="34"/>
        <v/>
      </c>
      <c r="L713" s="110" t="str">
        <f t="shared" si="35"/>
        <v/>
      </c>
      <c r="M713" s="160"/>
      <c r="N713" s="103"/>
      <c r="O713" s="99" t="str">
        <f t="shared" si="36"/>
        <v/>
      </c>
      <c r="P713" s="118" t="str">
        <f>IF(C713="Previous Years","Previous Years",IFERROR(DATE(YEAR(Setup!C$13),MONTH(DATEVALUE(C713&amp;" 1")),1),"No Data"))</f>
        <v>No Data</v>
      </c>
    </row>
    <row r="714" spans="1:16" ht="15" customHeight="1" x14ac:dyDescent="0.15">
      <c r="A714" s="102"/>
      <c r="B714" s="109"/>
      <c r="C714" s="107"/>
      <c r="D714" s="106"/>
      <c r="E714" s="120"/>
      <c r="F714" s="106"/>
      <c r="G714" s="105"/>
      <c r="H714" s="103"/>
      <c r="I714" s="154"/>
      <c r="J714" s="155"/>
      <c r="K714" s="100" t="str">
        <f t="shared" si="34"/>
        <v/>
      </c>
      <c r="L714" s="110" t="str">
        <f t="shared" si="35"/>
        <v/>
      </c>
      <c r="M714" s="160"/>
      <c r="N714" s="103"/>
      <c r="O714" s="99" t="str">
        <f t="shared" si="36"/>
        <v/>
      </c>
      <c r="P714" s="118" t="str">
        <f>IF(C714="Previous Years","Previous Years",IFERROR(DATE(YEAR(Setup!C$13),MONTH(DATEVALUE(C714&amp;" 1")),1),"No Data"))</f>
        <v>No Data</v>
      </c>
    </row>
    <row r="715" spans="1:16" ht="15" customHeight="1" x14ac:dyDescent="0.15">
      <c r="A715" s="102"/>
      <c r="B715" s="109"/>
      <c r="C715" s="107"/>
      <c r="D715" s="106"/>
      <c r="E715" s="120"/>
      <c r="F715" s="106"/>
      <c r="G715" s="105"/>
      <c r="H715" s="103"/>
      <c r="I715" s="154"/>
      <c r="J715" s="155"/>
      <c r="K715" s="100" t="str">
        <f t="shared" si="34"/>
        <v/>
      </c>
      <c r="L715" s="110" t="str">
        <f t="shared" si="35"/>
        <v/>
      </c>
      <c r="M715" s="160"/>
      <c r="N715" s="103"/>
      <c r="O715" s="99" t="str">
        <f t="shared" si="36"/>
        <v/>
      </c>
      <c r="P715" s="118" t="str">
        <f>IF(C715="Previous Years","Previous Years",IFERROR(DATE(YEAR(Setup!C$13),MONTH(DATEVALUE(C715&amp;" 1")),1),"No Data"))</f>
        <v>No Data</v>
      </c>
    </row>
    <row r="716" spans="1:16" ht="15" customHeight="1" x14ac:dyDescent="0.15">
      <c r="A716" s="102"/>
      <c r="B716" s="109"/>
      <c r="C716" s="107"/>
      <c r="D716" s="106"/>
      <c r="E716" s="120"/>
      <c r="F716" s="106"/>
      <c r="G716" s="105"/>
      <c r="H716" s="103"/>
      <c r="I716" s="154"/>
      <c r="J716" s="155"/>
      <c r="K716" s="100" t="str">
        <f t="shared" si="34"/>
        <v/>
      </c>
      <c r="L716" s="110" t="str">
        <f t="shared" si="35"/>
        <v/>
      </c>
      <c r="M716" s="160"/>
      <c r="N716" s="103"/>
      <c r="O716" s="99" t="str">
        <f t="shared" si="36"/>
        <v/>
      </c>
      <c r="P716" s="118" t="str">
        <f>IF(C716="Previous Years","Previous Years",IFERROR(DATE(YEAR(Setup!C$13),MONTH(DATEVALUE(C716&amp;" 1")),1),"No Data"))</f>
        <v>No Data</v>
      </c>
    </row>
    <row r="717" spans="1:16" ht="15" customHeight="1" x14ac:dyDescent="0.15">
      <c r="A717" s="102"/>
      <c r="B717" s="109"/>
      <c r="C717" s="107"/>
      <c r="D717" s="106"/>
      <c r="E717" s="120"/>
      <c r="F717" s="106"/>
      <c r="G717" s="105"/>
      <c r="H717" s="103"/>
      <c r="I717" s="154"/>
      <c r="J717" s="155"/>
      <c r="K717" s="100" t="str">
        <f t="shared" si="34"/>
        <v/>
      </c>
      <c r="L717" s="110" t="str">
        <f t="shared" si="35"/>
        <v/>
      </c>
      <c r="M717" s="160"/>
      <c r="N717" s="103"/>
      <c r="O717" s="99" t="str">
        <f t="shared" si="36"/>
        <v/>
      </c>
      <c r="P717" s="118" t="str">
        <f>IF(C717="Previous Years","Previous Years",IFERROR(DATE(YEAR(Setup!C$13),MONTH(DATEVALUE(C717&amp;" 1")),1),"No Data"))</f>
        <v>No Data</v>
      </c>
    </row>
    <row r="718" spans="1:16" ht="15" customHeight="1" x14ac:dyDescent="0.15">
      <c r="A718" s="102"/>
      <c r="B718" s="109"/>
      <c r="C718" s="107"/>
      <c r="D718" s="106"/>
      <c r="E718" s="120"/>
      <c r="F718" s="106"/>
      <c r="G718" s="105"/>
      <c r="H718" s="103"/>
      <c r="I718" s="154"/>
      <c r="J718" s="155"/>
      <c r="K718" s="100" t="str">
        <f t="shared" si="34"/>
        <v/>
      </c>
      <c r="L718" s="110" t="str">
        <f t="shared" si="35"/>
        <v/>
      </c>
      <c r="M718" s="160"/>
      <c r="N718" s="103"/>
      <c r="O718" s="99" t="str">
        <f t="shared" si="36"/>
        <v/>
      </c>
      <c r="P718" s="118" t="str">
        <f>IF(C718="Previous Years","Previous Years",IFERROR(DATE(YEAR(Setup!C$13),MONTH(DATEVALUE(C718&amp;" 1")),1),"No Data"))</f>
        <v>No Data</v>
      </c>
    </row>
    <row r="719" spans="1:16" ht="15" customHeight="1" x14ac:dyDescent="0.15">
      <c r="A719" s="102"/>
      <c r="B719" s="109"/>
      <c r="C719" s="107"/>
      <c r="D719" s="106"/>
      <c r="E719" s="120"/>
      <c r="F719" s="106"/>
      <c r="G719" s="105"/>
      <c r="H719" s="103"/>
      <c r="I719" s="154"/>
      <c r="J719" s="155"/>
      <c r="K719" s="100" t="str">
        <f t="shared" si="34"/>
        <v/>
      </c>
      <c r="L719" s="110" t="str">
        <f t="shared" si="35"/>
        <v/>
      </c>
      <c r="M719" s="160"/>
      <c r="N719" s="103"/>
      <c r="O719" s="99" t="str">
        <f t="shared" si="36"/>
        <v/>
      </c>
      <c r="P719" s="118" t="str">
        <f>IF(C719="Previous Years","Previous Years",IFERROR(DATE(YEAR(Setup!C$13),MONTH(DATEVALUE(C719&amp;" 1")),1),"No Data"))</f>
        <v>No Data</v>
      </c>
    </row>
    <row r="720" spans="1:16" ht="15" customHeight="1" x14ac:dyDescent="0.15">
      <c r="A720" s="102"/>
      <c r="B720" s="109"/>
      <c r="C720" s="107"/>
      <c r="D720" s="106"/>
      <c r="E720" s="120"/>
      <c r="F720" s="106"/>
      <c r="G720" s="105"/>
      <c r="H720" s="103"/>
      <c r="I720" s="154"/>
      <c r="J720" s="155"/>
      <c r="K720" s="100" t="str">
        <f t="shared" si="34"/>
        <v/>
      </c>
      <c r="L720" s="110" t="str">
        <f t="shared" si="35"/>
        <v/>
      </c>
      <c r="M720" s="160"/>
      <c r="N720" s="103"/>
      <c r="O720" s="99" t="str">
        <f t="shared" si="36"/>
        <v/>
      </c>
      <c r="P720" s="118" t="str">
        <f>IF(C720="Previous Years","Previous Years",IFERROR(DATE(YEAR(Setup!C$13),MONTH(DATEVALUE(C720&amp;" 1")),1),"No Data"))</f>
        <v>No Data</v>
      </c>
    </row>
    <row r="721" spans="1:16" ht="15" customHeight="1" x14ac:dyDescent="0.15">
      <c r="A721" s="102"/>
      <c r="B721" s="109"/>
      <c r="C721" s="107"/>
      <c r="D721" s="106"/>
      <c r="E721" s="120"/>
      <c r="F721" s="106"/>
      <c r="G721" s="105"/>
      <c r="H721" s="103"/>
      <c r="I721" s="154"/>
      <c r="J721" s="155"/>
      <c r="K721" s="100" t="str">
        <f t="shared" si="34"/>
        <v/>
      </c>
      <c r="L721" s="110" t="str">
        <f t="shared" si="35"/>
        <v/>
      </c>
      <c r="M721" s="160"/>
      <c r="N721" s="103"/>
      <c r="O721" s="99" t="str">
        <f t="shared" si="36"/>
        <v/>
      </c>
      <c r="P721" s="118" t="str">
        <f>IF(C721="Previous Years","Previous Years",IFERROR(DATE(YEAR(Setup!C$13),MONTH(DATEVALUE(C721&amp;" 1")),1),"No Data"))</f>
        <v>No Data</v>
      </c>
    </row>
    <row r="722" spans="1:16" ht="15" customHeight="1" x14ac:dyDescent="0.15">
      <c r="A722" s="102"/>
      <c r="B722" s="109"/>
      <c r="C722" s="107"/>
      <c r="D722" s="106"/>
      <c r="E722" s="120"/>
      <c r="F722" s="106"/>
      <c r="G722" s="105"/>
      <c r="H722" s="103"/>
      <c r="I722" s="154"/>
      <c r="J722" s="155"/>
      <c r="K722" s="100" t="str">
        <f t="shared" si="34"/>
        <v/>
      </c>
      <c r="L722" s="110" t="str">
        <f t="shared" si="35"/>
        <v/>
      </c>
      <c r="M722" s="160"/>
      <c r="N722" s="103"/>
      <c r="O722" s="99" t="str">
        <f t="shared" si="36"/>
        <v/>
      </c>
      <c r="P722" s="118" t="str">
        <f>IF(C722="Previous Years","Previous Years",IFERROR(DATE(YEAR(Setup!C$13),MONTH(DATEVALUE(C722&amp;" 1")),1),"No Data"))</f>
        <v>No Data</v>
      </c>
    </row>
    <row r="723" spans="1:16" ht="15" customHeight="1" x14ac:dyDescent="0.15">
      <c r="A723" s="102"/>
      <c r="B723" s="109"/>
      <c r="C723" s="107"/>
      <c r="D723" s="106"/>
      <c r="E723" s="120"/>
      <c r="F723" s="106"/>
      <c r="G723" s="105"/>
      <c r="H723" s="103"/>
      <c r="I723" s="154"/>
      <c r="J723" s="155"/>
      <c r="K723" s="100" t="str">
        <f t="shared" si="34"/>
        <v/>
      </c>
      <c r="L723" s="110" t="str">
        <f t="shared" si="35"/>
        <v/>
      </c>
      <c r="M723" s="160"/>
      <c r="N723" s="103"/>
      <c r="O723" s="99" t="str">
        <f t="shared" si="36"/>
        <v/>
      </c>
      <c r="P723" s="118" t="str">
        <f>IF(C723="Previous Years","Previous Years",IFERROR(DATE(YEAR(Setup!C$13),MONTH(DATEVALUE(C723&amp;" 1")),1),"No Data"))</f>
        <v>No Data</v>
      </c>
    </row>
    <row r="724" spans="1:16" ht="15" customHeight="1" x14ac:dyDescent="0.15">
      <c r="A724" s="102"/>
      <c r="B724" s="109"/>
      <c r="C724" s="107"/>
      <c r="D724" s="106"/>
      <c r="E724" s="120"/>
      <c r="F724" s="106"/>
      <c r="G724" s="105"/>
      <c r="H724" s="103"/>
      <c r="I724" s="154"/>
      <c r="J724" s="155"/>
      <c r="K724" s="100" t="str">
        <f t="shared" si="34"/>
        <v/>
      </c>
      <c r="L724" s="110" t="str">
        <f t="shared" si="35"/>
        <v/>
      </c>
      <c r="M724" s="160"/>
      <c r="N724" s="103"/>
      <c r="O724" s="99" t="str">
        <f t="shared" si="36"/>
        <v/>
      </c>
      <c r="P724" s="118" t="str">
        <f>IF(C724="Previous Years","Previous Years",IFERROR(DATE(YEAR(Setup!C$13),MONTH(DATEVALUE(C724&amp;" 1")),1),"No Data"))</f>
        <v>No Data</v>
      </c>
    </row>
    <row r="725" spans="1:16" ht="15" customHeight="1" x14ac:dyDescent="0.15">
      <c r="A725" s="102"/>
      <c r="B725" s="109"/>
      <c r="C725" s="107"/>
      <c r="D725" s="106"/>
      <c r="E725" s="120"/>
      <c r="F725" s="106"/>
      <c r="G725" s="105"/>
      <c r="H725" s="103"/>
      <c r="I725" s="154"/>
      <c r="J725" s="155"/>
      <c r="K725" s="100" t="str">
        <f t="shared" si="34"/>
        <v/>
      </c>
      <c r="L725" s="110" t="str">
        <f t="shared" si="35"/>
        <v/>
      </c>
      <c r="M725" s="160"/>
      <c r="N725" s="103"/>
      <c r="O725" s="99" t="str">
        <f t="shared" si="36"/>
        <v/>
      </c>
      <c r="P725" s="118" t="str">
        <f>IF(C725="Previous Years","Previous Years",IFERROR(DATE(YEAR(Setup!C$13),MONTH(DATEVALUE(C725&amp;" 1")),1),"No Data"))</f>
        <v>No Data</v>
      </c>
    </row>
    <row r="726" spans="1:16" ht="15" customHeight="1" x14ac:dyDescent="0.15">
      <c r="A726" s="102"/>
      <c r="B726" s="109"/>
      <c r="C726" s="107"/>
      <c r="D726" s="106"/>
      <c r="E726" s="120"/>
      <c r="F726" s="106"/>
      <c r="G726" s="105"/>
      <c r="H726" s="103"/>
      <c r="I726" s="154"/>
      <c r="J726" s="155"/>
      <c r="K726" s="100" t="str">
        <f t="shared" si="34"/>
        <v/>
      </c>
      <c r="L726" s="110" t="str">
        <f t="shared" si="35"/>
        <v/>
      </c>
      <c r="M726" s="160"/>
      <c r="N726" s="103"/>
      <c r="O726" s="99" t="str">
        <f t="shared" si="36"/>
        <v/>
      </c>
      <c r="P726" s="118" t="str">
        <f>IF(C726="Previous Years","Previous Years",IFERROR(DATE(YEAR(Setup!C$13),MONTH(DATEVALUE(C726&amp;" 1")),1),"No Data"))</f>
        <v>No Data</v>
      </c>
    </row>
    <row r="727" spans="1:16" ht="15" customHeight="1" x14ac:dyDescent="0.15">
      <c r="A727" s="102"/>
      <c r="B727" s="109"/>
      <c r="C727" s="107"/>
      <c r="D727" s="106"/>
      <c r="E727" s="120"/>
      <c r="F727" s="106"/>
      <c r="G727" s="105"/>
      <c r="H727" s="103"/>
      <c r="I727" s="154"/>
      <c r="J727" s="155"/>
      <c r="K727" s="100" t="str">
        <f t="shared" si="34"/>
        <v/>
      </c>
      <c r="L727" s="110" t="str">
        <f t="shared" si="35"/>
        <v/>
      </c>
      <c r="M727" s="160"/>
      <c r="N727" s="103"/>
      <c r="O727" s="99" t="str">
        <f t="shared" si="36"/>
        <v/>
      </c>
      <c r="P727" s="118" t="str">
        <f>IF(C727="Previous Years","Previous Years",IFERROR(DATE(YEAR(Setup!C$13),MONTH(DATEVALUE(C727&amp;" 1")),1),"No Data"))</f>
        <v>No Data</v>
      </c>
    </row>
    <row r="728" spans="1:16" ht="15" customHeight="1" x14ac:dyDescent="0.15">
      <c r="A728" s="102"/>
      <c r="B728" s="109"/>
      <c r="C728" s="107"/>
      <c r="D728" s="106"/>
      <c r="E728" s="120"/>
      <c r="F728" s="106"/>
      <c r="G728" s="105"/>
      <c r="H728" s="103"/>
      <c r="I728" s="154"/>
      <c r="J728" s="155"/>
      <c r="K728" s="100" t="str">
        <f t="shared" si="34"/>
        <v/>
      </c>
      <c r="L728" s="110" t="str">
        <f t="shared" si="35"/>
        <v/>
      </c>
      <c r="M728" s="160"/>
      <c r="N728" s="103"/>
      <c r="O728" s="99" t="str">
        <f t="shared" si="36"/>
        <v/>
      </c>
      <c r="P728" s="118" t="str">
        <f>IF(C728="Previous Years","Previous Years",IFERROR(DATE(YEAR(Setup!C$13),MONTH(DATEVALUE(C728&amp;" 1")),1),"No Data"))</f>
        <v>No Data</v>
      </c>
    </row>
    <row r="729" spans="1:16" ht="15" customHeight="1" x14ac:dyDescent="0.15">
      <c r="A729" s="102"/>
      <c r="B729" s="109"/>
      <c r="C729" s="107"/>
      <c r="D729" s="106"/>
      <c r="E729" s="120"/>
      <c r="F729" s="106"/>
      <c r="G729" s="105"/>
      <c r="H729" s="103"/>
      <c r="I729" s="154"/>
      <c r="J729" s="155"/>
      <c r="K729" s="100" t="str">
        <f t="shared" si="34"/>
        <v/>
      </c>
      <c r="L729" s="110" t="str">
        <f t="shared" si="35"/>
        <v/>
      </c>
      <c r="M729" s="160"/>
      <c r="N729" s="103"/>
      <c r="O729" s="99" t="str">
        <f t="shared" si="36"/>
        <v/>
      </c>
      <c r="P729" s="118" t="str">
        <f>IF(C729="Previous Years","Previous Years",IFERROR(DATE(YEAR(Setup!C$13),MONTH(DATEVALUE(C729&amp;" 1")),1),"No Data"))</f>
        <v>No Data</v>
      </c>
    </row>
    <row r="730" spans="1:16" ht="15" customHeight="1" x14ac:dyDescent="0.15">
      <c r="A730" s="102"/>
      <c r="B730" s="109"/>
      <c r="C730" s="107"/>
      <c r="D730" s="106"/>
      <c r="E730" s="120"/>
      <c r="F730" s="106"/>
      <c r="G730" s="105"/>
      <c r="H730" s="103"/>
      <c r="I730" s="154"/>
      <c r="J730" s="155"/>
      <c r="K730" s="100" t="str">
        <f t="shared" si="34"/>
        <v/>
      </c>
      <c r="L730" s="110" t="str">
        <f t="shared" si="35"/>
        <v/>
      </c>
      <c r="M730" s="160"/>
      <c r="N730" s="103"/>
      <c r="O730" s="99" t="str">
        <f t="shared" si="36"/>
        <v/>
      </c>
      <c r="P730" s="118" t="str">
        <f>IF(C730="Previous Years","Previous Years",IFERROR(DATE(YEAR(Setup!C$13),MONTH(DATEVALUE(C730&amp;" 1")),1),"No Data"))</f>
        <v>No Data</v>
      </c>
    </row>
    <row r="731" spans="1:16" ht="15" customHeight="1" x14ac:dyDescent="0.15">
      <c r="A731" s="102"/>
      <c r="B731" s="109"/>
      <c r="C731" s="107"/>
      <c r="D731" s="106"/>
      <c r="E731" s="120"/>
      <c r="F731" s="106"/>
      <c r="G731" s="105"/>
      <c r="H731" s="103"/>
      <c r="I731" s="154"/>
      <c r="J731" s="155"/>
      <c r="K731" s="100" t="str">
        <f t="shared" si="34"/>
        <v/>
      </c>
      <c r="L731" s="110" t="str">
        <f t="shared" si="35"/>
        <v/>
      </c>
      <c r="M731" s="160"/>
      <c r="N731" s="103"/>
      <c r="O731" s="99" t="str">
        <f t="shared" si="36"/>
        <v/>
      </c>
      <c r="P731" s="118" t="str">
        <f>IF(C731="Previous Years","Previous Years",IFERROR(DATE(YEAR(Setup!C$13),MONTH(DATEVALUE(C731&amp;" 1")),1),"No Data"))</f>
        <v>No Data</v>
      </c>
    </row>
    <row r="732" spans="1:16" ht="15" customHeight="1" x14ac:dyDescent="0.15">
      <c r="A732" s="102"/>
      <c r="B732" s="109"/>
      <c r="C732" s="107"/>
      <c r="D732" s="106"/>
      <c r="E732" s="120"/>
      <c r="F732" s="106"/>
      <c r="G732" s="105"/>
      <c r="H732" s="103"/>
      <c r="I732" s="154"/>
      <c r="J732" s="155"/>
      <c r="K732" s="100" t="str">
        <f t="shared" si="34"/>
        <v/>
      </c>
      <c r="L732" s="110" t="str">
        <f t="shared" si="35"/>
        <v/>
      </c>
      <c r="M732" s="160"/>
      <c r="N732" s="103"/>
      <c r="O732" s="99" t="str">
        <f t="shared" si="36"/>
        <v/>
      </c>
      <c r="P732" s="118" t="str">
        <f>IF(C732="Previous Years","Previous Years",IFERROR(DATE(YEAR(Setup!C$13),MONTH(DATEVALUE(C732&amp;" 1")),1),"No Data"))</f>
        <v>No Data</v>
      </c>
    </row>
    <row r="733" spans="1:16" ht="15" customHeight="1" x14ac:dyDescent="0.15">
      <c r="A733" s="102"/>
      <c r="B733" s="109"/>
      <c r="C733" s="107"/>
      <c r="D733" s="106"/>
      <c r="E733" s="120"/>
      <c r="F733" s="106"/>
      <c r="G733" s="105"/>
      <c r="H733" s="103"/>
      <c r="I733" s="154"/>
      <c r="J733" s="155"/>
      <c r="K733" s="100" t="str">
        <f t="shared" si="34"/>
        <v/>
      </c>
      <c r="L733" s="110" t="str">
        <f t="shared" si="35"/>
        <v/>
      </c>
      <c r="M733" s="160"/>
      <c r="N733" s="103"/>
      <c r="O733" s="99" t="str">
        <f t="shared" si="36"/>
        <v/>
      </c>
      <c r="P733" s="118" t="str">
        <f>IF(C733="Previous Years","Previous Years",IFERROR(DATE(YEAR(Setup!C$13),MONTH(DATEVALUE(C733&amp;" 1")),1),"No Data"))</f>
        <v>No Data</v>
      </c>
    </row>
    <row r="734" spans="1:16" ht="15" customHeight="1" x14ac:dyDescent="0.15">
      <c r="A734" s="102"/>
      <c r="B734" s="109"/>
      <c r="C734" s="107"/>
      <c r="D734" s="106"/>
      <c r="E734" s="120"/>
      <c r="F734" s="106"/>
      <c r="G734" s="105"/>
      <c r="H734" s="103"/>
      <c r="I734" s="154"/>
      <c r="J734" s="155"/>
      <c r="K734" s="100" t="str">
        <f t="shared" si="34"/>
        <v/>
      </c>
      <c r="L734" s="110" t="str">
        <f t="shared" si="35"/>
        <v/>
      </c>
      <c r="M734" s="160"/>
      <c r="N734" s="103"/>
      <c r="O734" s="99" t="str">
        <f t="shared" si="36"/>
        <v/>
      </c>
      <c r="P734" s="118" t="str">
        <f>IF(C734="Previous Years","Previous Years",IFERROR(DATE(YEAR(Setup!C$13),MONTH(DATEVALUE(C734&amp;" 1")),1),"No Data"))</f>
        <v>No Data</v>
      </c>
    </row>
    <row r="735" spans="1:16" ht="15" customHeight="1" x14ac:dyDescent="0.15">
      <c r="A735" s="102"/>
      <c r="B735" s="109"/>
      <c r="C735" s="107"/>
      <c r="D735" s="106"/>
      <c r="E735" s="120"/>
      <c r="F735" s="106"/>
      <c r="G735" s="105"/>
      <c r="H735" s="103"/>
      <c r="I735" s="154"/>
      <c r="J735" s="155"/>
      <c r="K735" s="100" t="str">
        <f t="shared" si="34"/>
        <v/>
      </c>
      <c r="L735" s="110" t="str">
        <f t="shared" si="35"/>
        <v/>
      </c>
      <c r="M735" s="160"/>
      <c r="N735" s="103"/>
      <c r="O735" s="99" t="str">
        <f t="shared" si="36"/>
        <v/>
      </c>
      <c r="P735" s="118" t="str">
        <f>IF(C735="Previous Years","Previous Years",IFERROR(DATE(YEAR(Setup!C$13),MONTH(DATEVALUE(C735&amp;" 1")),1),"No Data"))</f>
        <v>No Data</v>
      </c>
    </row>
    <row r="736" spans="1:16" ht="15" customHeight="1" x14ac:dyDescent="0.15">
      <c r="A736" s="102"/>
      <c r="B736" s="109"/>
      <c r="C736" s="107"/>
      <c r="D736" s="106"/>
      <c r="E736" s="120"/>
      <c r="F736" s="106"/>
      <c r="G736" s="105"/>
      <c r="H736" s="103"/>
      <c r="I736" s="154"/>
      <c r="J736" s="155"/>
      <c r="K736" s="100" t="str">
        <f t="shared" si="34"/>
        <v/>
      </c>
      <c r="L736" s="110" t="str">
        <f t="shared" si="35"/>
        <v/>
      </c>
      <c r="M736" s="160"/>
      <c r="N736" s="103"/>
      <c r="O736" s="99" t="str">
        <f t="shared" si="36"/>
        <v/>
      </c>
      <c r="P736" s="118" t="str">
        <f>IF(C736="Previous Years","Previous Years",IFERROR(DATE(YEAR(Setup!C$13),MONTH(DATEVALUE(C736&amp;" 1")),1),"No Data"))</f>
        <v>No Data</v>
      </c>
    </row>
    <row r="737" spans="1:16" ht="15" customHeight="1" x14ac:dyDescent="0.15">
      <c r="A737" s="102"/>
      <c r="B737" s="109"/>
      <c r="C737" s="107"/>
      <c r="D737" s="106"/>
      <c r="E737" s="120"/>
      <c r="F737" s="106"/>
      <c r="G737" s="105"/>
      <c r="H737" s="103"/>
      <c r="I737" s="154"/>
      <c r="J737" s="155"/>
      <c r="K737" s="100" t="str">
        <f t="shared" si="34"/>
        <v/>
      </c>
      <c r="L737" s="110" t="str">
        <f t="shared" si="35"/>
        <v/>
      </c>
      <c r="M737" s="160"/>
      <c r="N737" s="103"/>
      <c r="O737" s="99" t="str">
        <f t="shared" si="36"/>
        <v/>
      </c>
      <c r="P737" s="118" t="str">
        <f>IF(C737="Previous Years","Previous Years",IFERROR(DATE(YEAR(Setup!C$13),MONTH(DATEVALUE(C737&amp;" 1")),1),"No Data"))</f>
        <v>No Data</v>
      </c>
    </row>
    <row r="738" spans="1:16" ht="15" customHeight="1" x14ac:dyDescent="0.15">
      <c r="A738" s="102"/>
      <c r="B738" s="109"/>
      <c r="C738" s="107"/>
      <c r="D738" s="106"/>
      <c r="E738" s="120"/>
      <c r="F738" s="106"/>
      <c r="G738" s="105"/>
      <c r="H738" s="103"/>
      <c r="I738" s="154"/>
      <c r="J738" s="155"/>
      <c r="K738" s="100" t="str">
        <f t="shared" si="34"/>
        <v/>
      </c>
      <c r="L738" s="110" t="str">
        <f t="shared" si="35"/>
        <v/>
      </c>
      <c r="M738" s="160"/>
      <c r="N738" s="103"/>
      <c r="O738" s="99" t="str">
        <f t="shared" si="36"/>
        <v/>
      </c>
      <c r="P738" s="118" t="str">
        <f>IF(C738="Previous Years","Previous Years",IFERROR(DATE(YEAR(Setup!C$13),MONTH(DATEVALUE(C738&amp;" 1")),1),"No Data"))</f>
        <v>No Data</v>
      </c>
    </row>
    <row r="739" spans="1:16" ht="15" customHeight="1" x14ac:dyDescent="0.15">
      <c r="A739" s="102"/>
      <c r="B739" s="109"/>
      <c r="C739" s="107"/>
      <c r="D739" s="106"/>
      <c r="E739" s="120"/>
      <c r="F739" s="106"/>
      <c r="G739" s="105"/>
      <c r="H739" s="103"/>
      <c r="I739" s="154"/>
      <c r="J739" s="155"/>
      <c r="K739" s="100" t="str">
        <f t="shared" si="34"/>
        <v/>
      </c>
      <c r="L739" s="110" t="str">
        <f t="shared" si="35"/>
        <v/>
      </c>
      <c r="M739" s="160"/>
      <c r="N739" s="103"/>
      <c r="O739" s="99" t="str">
        <f t="shared" si="36"/>
        <v/>
      </c>
      <c r="P739" s="118" t="str">
        <f>IF(C739="Previous Years","Previous Years",IFERROR(DATE(YEAR(Setup!C$13),MONTH(DATEVALUE(C739&amp;" 1")),1),"No Data"))</f>
        <v>No Data</v>
      </c>
    </row>
    <row r="740" spans="1:16" ht="15" customHeight="1" x14ac:dyDescent="0.15">
      <c r="A740" s="102"/>
      <c r="B740" s="109"/>
      <c r="C740" s="107"/>
      <c r="D740" s="106"/>
      <c r="E740" s="120"/>
      <c r="F740" s="106"/>
      <c r="G740" s="105"/>
      <c r="H740" s="103"/>
      <c r="I740" s="154"/>
      <c r="J740" s="155"/>
      <c r="K740" s="100" t="str">
        <f t="shared" si="34"/>
        <v/>
      </c>
      <c r="L740" s="110" t="str">
        <f t="shared" si="35"/>
        <v/>
      </c>
      <c r="M740" s="160"/>
      <c r="N740" s="103"/>
      <c r="O740" s="99" t="str">
        <f t="shared" si="36"/>
        <v/>
      </c>
      <c r="P740" s="118" t="str">
        <f>IF(C740="Previous Years","Previous Years",IFERROR(DATE(YEAR(Setup!C$13),MONTH(DATEVALUE(C740&amp;" 1")),1),"No Data"))</f>
        <v>No Data</v>
      </c>
    </row>
    <row r="741" spans="1:16" ht="15" customHeight="1" x14ac:dyDescent="0.15">
      <c r="A741" s="102"/>
      <c r="B741" s="109"/>
      <c r="C741" s="107"/>
      <c r="D741" s="106"/>
      <c r="E741" s="120"/>
      <c r="F741" s="106"/>
      <c r="G741" s="105"/>
      <c r="H741" s="103"/>
      <c r="I741" s="154"/>
      <c r="J741" s="155"/>
      <c r="K741" s="100" t="str">
        <f t="shared" si="34"/>
        <v/>
      </c>
      <c r="L741" s="110" t="str">
        <f t="shared" si="35"/>
        <v/>
      </c>
      <c r="M741" s="160"/>
      <c r="N741" s="103"/>
      <c r="O741" s="99" t="str">
        <f t="shared" si="36"/>
        <v/>
      </c>
      <c r="P741" s="118" t="str">
        <f>IF(C741="Previous Years","Previous Years",IFERROR(DATE(YEAR(Setup!C$13),MONTH(DATEVALUE(C741&amp;" 1")),1),"No Data"))</f>
        <v>No Data</v>
      </c>
    </row>
    <row r="742" spans="1:16" ht="15" customHeight="1" x14ac:dyDescent="0.15">
      <c r="A742" s="102"/>
      <c r="B742" s="109"/>
      <c r="C742" s="107"/>
      <c r="D742" s="106"/>
      <c r="E742" s="120"/>
      <c r="F742" s="106"/>
      <c r="G742" s="105"/>
      <c r="H742" s="103"/>
      <c r="I742" s="154"/>
      <c r="J742" s="155"/>
      <c r="K742" s="100" t="str">
        <f t="shared" si="34"/>
        <v/>
      </c>
      <c r="L742" s="110" t="str">
        <f t="shared" si="35"/>
        <v/>
      </c>
      <c r="M742" s="160"/>
      <c r="N742" s="103"/>
      <c r="O742" s="99" t="str">
        <f t="shared" si="36"/>
        <v/>
      </c>
      <c r="P742" s="118" t="str">
        <f>IF(C742="Previous Years","Previous Years",IFERROR(DATE(YEAR(Setup!C$13),MONTH(DATEVALUE(C742&amp;" 1")),1),"No Data"))</f>
        <v>No Data</v>
      </c>
    </row>
    <row r="743" spans="1:16" ht="15" customHeight="1" x14ac:dyDescent="0.15">
      <c r="A743" s="102"/>
      <c r="B743" s="109"/>
      <c r="C743" s="107"/>
      <c r="D743" s="106"/>
      <c r="E743" s="120"/>
      <c r="F743" s="106"/>
      <c r="G743" s="105"/>
      <c r="H743" s="103"/>
      <c r="I743" s="154"/>
      <c r="J743" s="155"/>
      <c r="K743" s="100" t="str">
        <f t="shared" si="34"/>
        <v/>
      </c>
      <c r="L743" s="110" t="str">
        <f t="shared" si="35"/>
        <v/>
      </c>
      <c r="M743" s="160"/>
      <c r="N743" s="103"/>
      <c r="O743" s="99" t="str">
        <f t="shared" si="36"/>
        <v/>
      </c>
      <c r="P743" s="118" t="str">
        <f>IF(C743="Previous Years","Previous Years",IFERROR(DATE(YEAR(Setup!C$13),MONTH(DATEVALUE(C743&amp;" 1")),1),"No Data"))</f>
        <v>No Data</v>
      </c>
    </row>
    <row r="744" spans="1:16" ht="15" customHeight="1" x14ac:dyDescent="0.15">
      <c r="A744" s="102"/>
      <c r="B744" s="109"/>
      <c r="C744" s="107"/>
      <c r="D744" s="106"/>
      <c r="E744" s="120"/>
      <c r="F744" s="106"/>
      <c r="G744" s="105"/>
      <c r="H744" s="103"/>
      <c r="I744" s="154"/>
      <c r="J744" s="155"/>
      <c r="K744" s="100" t="str">
        <f t="shared" si="34"/>
        <v/>
      </c>
      <c r="L744" s="110" t="str">
        <f t="shared" si="35"/>
        <v/>
      </c>
      <c r="M744" s="160"/>
      <c r="N744" s="103"/>
      <c r="O744" s="99" t="str">
        <f t="shared" si="36"/>
        <v/>
      </c>
      <c r="P744" s="118" t="str">
        <f>IF(C744="Previous Years","Previous Years",IFERROR(DATE(YEAR(Setup!C$13),MONTH(DATEVALUE(C744&amp;" 1")),1),"No Data"))</f>
        <v>No Data</v>
      </c>
    </row>
    <row r="745" spans="1:16" ht="15" customHeight="1" x14ac:dyDescent="0.15">
      <c r="A745" s="102"/>
      <c r="B745" s="109"/>
      <c r="C745" s="107"/>
      <c r="D745" s="106"/>
      <c r="E745" s="120"/>
      <c r="F745" s="106"/>
      <c r="G745" s="105"/>
      <c r="H745" s="103"/>
      <c r="I745" s="154"/>
      <c r="J745" s="155"/>
      <c r="K745" s="100" t="str">
        <f t="shared" si="34"/>
        <v/>
      </c>
      <c r="L745" s="110" t="str">
        <f t="shared" si="35"/>
        <v/>
      </c>
      <c r="M745" s="160"/>
      <c r="N745" s="103"/>
      <c r="O745" s="99" t="str">
        <f t="shared" si="36"/>
        <v/>
      </c>
      <c r="P745" s="118" t="str">
        <f>IF(C745="Previous Years","Previous Years",IFERROR(DATE(YEAR(Setup!C$13),MONTH(DATEVALUE(C745&amp;" 1")),1),"No Data"))</f>
        <v>No Data</v>
      </c>
    </row>
    <row r="746" spans="1:16" ht="15" customHeight="1" x14ac:dyDescent="0.15">
      <c r="A746" s="102"/>
      <c r="B746" s="109"/>
      <c r="C746" s="107"/>
      <c r="D746" s="106"/>
      <c r="E746" s="120"/>
      <c r="F746" s="106"/>
      <c r="G746" s="105"/>
      <c r="H746" s="103"/>
      <c r="I746" s="154"/>
      <c r="J746" s="155"/>
      <c r="K746" s="100" t="str">
        <f t="shared" si="34"/>
        <v/>
      </c>
      <c r="L746" s="110" t="str">
        <f t="shared" si="35"/>
        <v/>
      </c>
      <c r="M746" s="160"/>
      <c r="N746" s="103"/>
      <c r="O746" s="99" t="str">
        <f t="shared" si="36"/>
        <v/>
      </c>
      <c r="P746" s="118" t="str">
        <f>IF(C746="Previous Years","Previous Years",IFERROR(DATE(YEAR(Setup!C$13),MONTH(DATEVALUE(C746&amp;" 1")),1),"No Data"))</f>
        <v>No Data</v>
      </c>
    </row>
    <row r="747" spans="1:16" ht="15" customHeight="1" x14ac:dyDescent="0.15">
      <c r="A747" s="102"/>
      <c r="B747" s="109"/>
      <c r="C747" s="107"/>
      <c r="D747" s="106"/>
      <c r="E747" s="120"/>
      <c r="F747" s="106"/>
      <c r="G747" s="105"/>
      <c r="H747" s="103"/>
      <c r="I747" s="154"/>
      <c r="J747" s="155"/>
      <c r="K747" s="100" t="str">
        <f t="shared" si="34"/>
        <v/>
      </c>
      <c r="L747" s="110" t="str">
        <f t="shared" si="35"/>
        <v/>
      </c>
      <c r="M747" s="160"/>
      <c r="N747" s="103"/>
      <c r="O747" s="99" t="str">
        <f t="shared" si="36"/>
        <v/>
      </c>
      <c r="P747" s="118" t="str">
        <f>IF(C747="Previous Years","Previous Years",IFERROR(DATE(YEAR(Setup!C$13),MONTH(DATEVALUE(C747&amp;" 1")),1),"No Data"))</f>
        <v>No Data</v>
      </c>
    </row>
    <row r="748" spans="1:16" ht="15" customHeight="1" x14ac:dyDescent="0.15">
      <c r="A748" s="102"/>
      <c r="B748" s="109"/>
      <c r="C748" s="107"/>
      <c r="D748" s="106"/>
      <c r="E748" s="120"/>
      <c r="F748" s="106"/>
      <c r="G748" s="105"/>
      <c r="H748" s="103"/>
      <c r="I748" s="154"/>
      <c r="J748" s="155"/>
      <c r="K748" s="100" t="str">
        <f t="shared" si="34"/>
        <v/>
      </c>
      <c r="L748" s="110" t="str">
        <f t="shared" si="35"/>
        <v/>
      </c>
      <c r="M748" s="160"/>
      <c r="N748" s="103"/>
      <c r="O748" s="99" t="str">
        <f t="shared" si="36"/>
        <v/>
      </c>
      <c r="P748" s="118" t="str">
        <f>IF(C748="Previous Years","Previous Years",IFERROR(DATE(YEAR(Setup!C$13),MONTH(DATEVALUE(C748&amp;" 1")),1),"No Data"))</f>
        <v>No Data</v>
      </c>
    </row>
    <row r="749" spans="1:16" ht="15" customHeight="1" x14ac:dyDescent="0.15">
      <c r="A749" s="102"/>
      <c r="B749" s="109"/>
      <c r="C749" s="107"/>
      <c r="D749" s="106"/>
      <c r="E749" s="120"/>
      <c r="F749" s="106"/>
      <c r="G749" s="105"/>
      <c r="H749" s="103"/>
      <c r="I749" s="154"/>
      <c r="J749" s="155"/>
      <c r="K749" s="100" t="str">
        <f t="shared" si="34"/>
        <v/>
      </c>
      <c r="L749" s="110" t="str">
        <f t="shared" si="35"/>
        <v/>
      </c>
      <c r="M749" s="160"/>
      <c r="N749" s="103"/>
      <c r="O749" s="99" t="str">
        <f t="shared" si="36"/>
        <v/>
      </c>
      <c r="P749" s="118" t="str">
        <f>IF(C749="Previous Years","Previous Years",IFERROR(DATE(YEAR(Setup!C$13),MONTH(DATEVALUE(C749&amp;" 1")),1),"No Data"))</f>
        <v>No Data</v>
      </c>
    </row>
    <row r="750" spans="1:16" ht="15" customHeight="1" x14ac:dyDescent="0.15">
      <c r="A750" s="102"/>
      <c r="B750" s="109"/>
      <c r="C750" s="107"/>
      <c r="D750" s="106"/>
      <c r="E750" s="120"/>
      <c r="F750" s="106"/>
      <c r="G750" s="105"/>
      <c r="H750" s="103"/>
      <c r="I750" s="154"/>
      <c r="J750" s="155"/>
      <c r="K750" s="100" t="str">
        <f t="shared" si="34"/>
        <v/>
      </c>
      <c r="L750" s="110" t="str">
        <f t="shared" si="35"/>
        <v/>
      </c>
      <c r="M750" s="160"/>
      <c r="N750" s="103"/>
      <c r="O750" s="99" t="str">
        <f t="shared" si="36"/>
        <v/>
      </c>
      <c r="P750" s="118" t="str">
        <f>IF(C750="Previous Years","Previous Years",IFERROR(DATE(YEAR(Setup!C$13),MONTH(DATEVALUE(C750&amp;" 1")),1),"No Data"))</f>
        <v>No Data</v>
      </c>
    </row>
    <row r="751" spans="1:16" ht="15" customHeight="1" x14ac:dyDescent="0.15">
      <c r="A751" s="102"/>
      <c r="B751" s="109"/>
      <c r="C751" s="107"/>
      <c r="D751" s="106"/>
      <c r="E751" s="120"/>
      <c r="F751" s="106"/>
      <c r="G751" s="105"/>
      <c r="H751" s="103"/>
      <c r="I751" s="154"/>
      <c r="J751" s="155"/>
      <c r="K751" s="100" t="str">
        <f t="shared" si="34"/>
        <v/>
      </c>
      <c r="L751" s="110" t="str">
        <f t="shared" si="35"/>
        <v/>
      </c>
      <c r="M751" s="160"/>
      <c r="N751" s="103"/>
      <c r="O751" s="99" t="str">
        <f t="shared" si="36"/>
        <v/>
      </c>
      <c r="P751" s="118" t="str">
        <f>IF(C751="Previous Years","Previous Years",IFERROR(DATE(YEAR(Setup!C$13),MONTH(DATEVALUE(C751&amp;" 1")),1),"No Data"))</f>
        <v>No Data</v>
      </c>
    </row>
    <row r="752" spans="1:16" ht="15" customHeight="1" x14ac:dyDescent="0.15">
      <c r="A752" s="102"/>
      <c r="B752" s="109"/>
      <c r="C752" s="107"/>
      <c r="D752" s="106"/>
      <c r="E752" s="120"/>
      <c r="F752" s="106"/>
      <c r="G752" s="105"/>
      <c r="H752" s="103"/>
      <c r="I752" s="154"/>
      <c r="J752" s="155"/>
      <c r="K752" s="100" t="str">
        <f t="shared" si="34"/>
        <v/>
      </c>
      <c r="L752" s="110" t="str">
        <f t="shared" si="35"/>
        <v/>
      </c>
      <c r="M752" s="160"/>
      <c r="N752" s="103"/>
      <c r="O752" s="99" t="str">
        <f t="shared" si="36"/>
        <v/>
      </c>
      <c r="P752" s="118" t="str">
        <f>IF(C752="Previous Years","Previous Years",IFERROR(DATE(YEAR(Setup!C$13),MONTH(DATEVALUE(C752&amp;" 1")),1),"No Data"))</f>
        <v>No Data</v>
      </c>
    </row>
    <row r="753" spans="1:16" ht="15" customHeight="1" x14ac:dyDescent="0.15">
      <c r="A753" s="102"/>
      <c r="B753" s="109"/>
      <c r="C753" s="107"/>
      <c r="D753" s="106"/>
      <c r="E753" s="120"/>
      <c r="F753" s="106"/>
      <c r="G753" s="105"/>
      <c r="H753" s="103"/>
      <c r="I753" s="154"/>
      <c r="J753" s="155"/>
      <c r="K753" s="100" t="str">
        <f t="shared" si="34"/>
        <v/>
      </c>
      <c r="L753" s="110" t="str">
        <f t="shared" si="35"/>
        <v/>
      </c>
      <c r="M753" s="160"/>
      <c r="N753" s="103"/>
      <c r="O753" s="99" t="str">
        <f t="shared" si="36"/>
        <v/>
      </c>
      <c r="P753" s="118" t="str">
        <f>IF(C753="Previous Years","Previous Years",IFERROR(DATE(YEAR(Setup!C$13),MONTH(DATEVALUE(C753&amp;" 1")),1),"No Data"))</f>
        <v>No Data</v>
      </c>
    </row>
    <row r="754" spans="1:16" ht="15" customHeight="1" x14ac:dyDescent="0.15">
      <c r="A754" s="102"/>
      <c r="B754" s="109"/>
      <c r="C754" s="107"/>
      <c r="D754" s="106"/>
      <c r="E754" s="120"/>
      <c r="F754" s="106"/>
      <c r="G754" s="105"/>
      <c r="H754" s="103"/>
      <c r="I754" s="154"/>
      <c r="J754" s="155"/>
      <c r="K754" s="100" t="str">
        <f t="shared" si="34"/>
        <v/>
      </c>
      <c r="L754" s="110" t="str">
        <f t="shared" si="35"/>
        <v/>
      </c>
      <c r="M754" s="160"/>
      <c r="N754" s="103"/>
      <c r="O754" s="99" t="str">
        <f t="shared" si="36"/>
        <v/>
      </c>
      <c r="P754" s="118" t="str">
        <f>IF(C754="Previous Years","Previous Years",IFERROR(DATE(YEAR(Setup!C$13),MONTH(DATEVALUE(C754&amp;" 1")),1),"No Data"))</f>
        <v>No Data</v>
      </c>
    </row>
    <row r="755" spans="1:16" ht="15" customHeight="1" x14ac:dyDescent="0.15">
      <c r="A755" s="102"/>
      <c r="B755" s="109"/>
      <c r="C755" s="107"/>
      <c r="D755" s="106"/>
      <c r="E755" s="120"/>
      <c r="F755" s="106"/>
      <c r="G755" s="105"/>
      <c r="H755" s="103"/>
      <c r="I755" s="154"/>
      <c r="J755" s="155"/>
      <c r="K755" s="100" t="str">
        <f t="shared" si="34"/>
        <v/>
      </c>
      <c r="L755" s="110" t="str">
        <f t="shared" si="35"/>
        <v/>
      </c>
      <c r="M755" s="160"/>
      <c r="N755" s="103"/>
      <c r="O755" s="99" t="str">
        <f t="shared" si="36"/>
        <v/>
      </c>
      <c r="P755" s="118" t="str">
        <f>IF(C755="Previous Years","Previous Years",IFERROR(DATE(YEAR(Setup!C$13),MONTH(DATEVALUE(C755&amp;" 1")),1),"No Data"))</f>
        <v>No Data</v>
      </c>
    </row>
    <row r="756" spans="1:16" ht="15" customHeight="1" x14ac:dyDescent="0.15">
      <c r="A756" s="102"/>
      <c r="B756" s="109"/>
      <c r="C756" s="107"/>
      <c r="D756" s="106"/>
      <c r="E756" s="120"/>
      <c r="F756" s="106"/>
      <c r="G756" s="105"/>
      <c r="H756" s="103"/>
      <c r="I756" s="154"/>
      <c r="J756" s="155"/>
      <c r="K756" s="100" t="str">
        <f t="shared" si="34"/>
        <v/>
      </c>
      <c r="L756" s="110" t="str">
        <f t="shared" si="35"/>
        <v/>
      </c>
      <c r="M756" s="160"/>
      <c r="N756" s="103"/>
      <c r="O756" s="99" t="str">
        <f t="shared" si="36"/>
        <v/>
      </c>
      <c r="P756" s="118" t="str">
        <f>IF(C756="Previous Years","Previous Years",IFERROR(DATE(YEAR(Setup!C$13),MONTH(DATEVALUE(C756&amp;" 1")),1),"No Data"))</f>
        <v>No Data</v>
      </c>
    </row>
    <row r="757" spans="1:16" ht="15" customHeight="1" x14ac:dyDescent="0.15">
      <c r="A757" s="102"/>
      <c r="B757" s="109"/>
      <c r="C757" s="107"/>
      <c r="D757" s="106"/>
      <c r="E757" s="120"/>
      <c r="F757" s="106"/>
      <c r="G757" s="105"/>
      <c r="H757" s="103"/>
      <c r="I757" s="154"/>
      <c r="J757" s="155"/>
      <c r="K757" s="100" t="str">
        <f t="shared" si="34"/>
        <v/>
      </c>
      <c r="L757" s="110" t="str">
        <f t="shared" si="35"/>
        <v/>
      </c>
      <c r="M757" s="160"/>
      <c r="N757" s="103"/>
      <c r="O757" s="99" t="str">
        <f t="shared" si="36"/>
        <v/>
      </c>
      <c r="P757" s="118" t="str">
        <f>IF(C757="Previous Years","Previous Years",IFERROR(DATE(YEAR(Setup!C$13),MONTH(DATEVALUE(C757&amp;" 1")),1),"No Data"))</f>
        <v>No Data</v>
      </c>
    </row>
    <row r="758" spans="1:16" ht="15" customHeight="1" x14ac:dyDescent="0.15">
      <c r="A758" s="102"/>
      <c r="B758" s="109"/>
      <c r="C758" s="107"/>
      <c r="D758" s="106"/>
      <c r="E758" s="120"/>
      <c r="F758" s="106"/>
      <c r="G758" s="105"/>
      <c r="H758" s="103"/>
      <c r="I758" s="154"/>
      <c r="J758" s="155"/>
      <c r="K758" s="100" t="str">
        <f t="shared" si="34"/>
        <v/>
      </c>
      <c r="L758" s="110" t="str">
        <f t="shared" si="35"/>
        <v/>
      </c>
      <c r="M758" s="160"/>
      <c r="N758" s="103"/>
      <c r="O758" s="99" t="str">
        <f t="shared" si="36"/>
        <v/>
      </c>
      <c r="P758" s="118" t="str">
        <f>IF(C758="Previous Years","Previous Years",IFERROR(DATE(YEAR(Setup!C$13),MONTH(DATEVALUE(C758&amp;" 1")),1),"No Data"))</f>
        <v>No Data</v>
      </c>
    </row>
    <row r="759" spans="1:16" ht="15" customHeight="1" x14ac:dyDescent="0.15">
      <c r="A759" s="102"/>
      <c r="B759" s="109"/>
      <c r="C759" s="107"/>
      <c r="D759" s="106"/>
      <c r="E759" s="120"/>
      <c r="F759" s="106"/>
      <c r="G759" s="105"/>
      <c r="H759" s="103"/>
      <c r="I759" s="154"/>
      <c r="J759" s="155"/>
      <c r="K759" s="100" t="str">
        <f t="shared" si="34"/>
        <v/>
      </c>
      <c r="L759" s="110" t="str">
        <f t="shared" si="35"/>
        <v/>
      </c>
      <c r="M759" s="160"/>
      <c r="N759" s="103"/>
      <c r="O759" s="99" t="str">
        <f t="shared" si="36"/>
        <v/>
      </c>
      <c r="P759" s="118" t="str">
        <f>IF(C759="Previous Years","Previous Years",IFERROR(DATE(YEAR(Setup!C$13),MONTH(DATEVALUE(C759&amp;" 1")),1),"No Data"))</f>
        <v>No Data</v>
      </c>
    </row>
    <row r="760" spans="1:16" ht="15" customHeight="1" x14ac:dyDescent="0.15">
      <c r="A760" s="102"/>
      <c r="B760" s="109"/>
      <c r="C760" s="107"/>
      <c r="D760" s="106"/>
      <c r="E760" s="120"/>
      <c r="F760" s="106"/>
      <c r="G760" s="105"/>
      <c r="H760" s="103"/>
      <c r="I760" s="154"/>
      <c r="J760" s="155"/>
      <c r="K760" s="100" t="str">
        <f t="shared" si="34"/>
        <v/>
      </c>
      <c r="L760" s="110" t="str">
        <f t="shared" si="35"/>
        <v/>
      </c>
      <c r="M760" s="160"/>
      <c r="N760" s="103"/>
      <c r="O760" s="99" t="str">
        <f t="shared" si="36"/>
        <v/>
      </c>
      <c r="P760" s="118" t="str">
        <f>IF(C760="Previous Years","Previous Years",IFERROR(DATE(YEAR(Setup!C$13),MONTH(DATEVALUE(C760&amp;" 1")),1),"No Data"))</f>
        <v>No Data</v>
      </c>
    </row>
    <row r="761" spans="1:16" ht="15" customHeight="1" x14ac:dyDescent="0.15">
      <c r="A761" s="102"/>
      <c r="B761" s="109"/>
      <c r="C761" s="107"/>
      <c r="D761" s="106"/>
      <c r="E761" s="120"/>
      <c r="F761" s="106"/>
      <c r="G761" s="105"/>
      <c r="H761" s="103"/>
      <c r="I761" s="154"/>
      <c r="J761" s="155"/>
      <c r="K761" s="100" t="str">
        <f t="shared" si="34"/>
        <v/>
      </c>
      <c r="L761" s="110" t="str">
        <f t="shared" si="35"/>
        <v/>
      </c>
      <c r="M761" s="160"/>
      <c r="N761" s="103"/>
      <c r="O761" s="99" t="str">
        <f t="shared" si="36"/>
        <v/>
      </c>
      <c r="P761" s="118" t="str">
        <f>IF(C761="Previous Years","Previous Years",IFERROR(DATE(YEAR(Setup!C$13),MONTH(DATEVALUE(C761&amp;" 1")),1),"No Data"))</f>
        <v>No Data</v>
      </c>
    </row>
    <row r="762" spans="1:16" ht="15" customHeight="1" x14ac:dyDescent="0.15">
      <c r="A762" s="102"/>
      <c r="B762" s="109"/>
      <c r="C762" s="107"/>
      <c r="D762" s="106"/>
      <c r="E762" s="120"/>
      <c r="F762" s="106"/>
      <c r="G762" s="105"/>
      <c r="H762" s="103"/>
      <c r="I762" s="154"/>
      <c r="J762" s="155"/>
      <c r="K762" s="100" t="str">
        <f t="shared" si="34"/>
        <v/>
      </c>
      <c r="L762" s="110" t="str">
        <f t="shared" si="35"/>
        <v/>
      </c>
      <c r="M762" s="160"/>
      <c r="N762" s="103"/>
      <c r="O762" s="99" t="str">
        <f t="shared" si="36"/>
        <v/>
      </c>
      <c r="P762" s="118" t="str">
        <f>IF(C762="Previous Years","Previous Years",IFERROR(DATE(YEAR(Setup!C$13),MONTH(DATEVALUE(C762&amp;" 1")),1),"No Data"))</f>
        <v>No Data</v>
      </c>
    </row>
    <row r="763" spans="1:16" ht="15" customHeight="1" x14ac:dyDescent="0.15">
      <c r="A763" s="102"/>
      <c r="B763" s="109"/>
      <c r="C763" s="107"/>
      <c r="D763" s="106"/>
      <c r="E763" s="120"/>
      <c r="F763" s="106"/>
      <c r="G763" s="105"/>
      <c r="H763" s="103"/>
      <c r="I763" s="154"/>
      <c r="J763" s="155"/>
      <c r="K763" s="100" t="str">
        <f t="shared" si="34"/>
        <v/>
      </c>
      <c r="L763" s="110" t="str">
        <f t="shared" si="35"/>
        <v/>
      </c>
      <c r="M763" s="160"/>
      <c r="N763" s="103"/>
      <c r="O763" s="99" t="str">
        <f t="shared" si="36"/>
        <v/>
      </c>
      <c r="P763" s="118" t="str">
        <f>IF(C763="Previous Years","Previous Years",IFERROR(DATE(YEAR(Setup!C$13),MONTH(DATEVALUE(C763&amp;" 1")),1),"No Data"))</f>
        <v>No Data</v>
      </c>
    </row>
    <row r="764" spans="1:16" ht="15" customHeight="1" x14ac:dyDescent="0.15">
      <c r="A764" s="102"/>
      <c r="B764" s="109"/>
      <c r="C764" s="107"/>
      <c r="D764" s="106"/>
      <c r="E764" s="120"/>
      <c r="F764" s="106"/>
      <c r="G764" s="105"/>
      <c r="H764" s="103"/>
      <c r="I764" s="154"/>
      <c r="J764" s="155"/>
      <c r="K764" s="100" t="str">
        <f t="shared" si="34"/>
        <v/>
      </c>
      <c r="L764" s="110" t="str">
        <f t="shared" si="35"/>
        <v/>
      </c>
      <c r="M764" s="160"/>
      <c r="N764" s="103"/>
      <c r="O764" s="99" t="str">
        <f t="shared" si="36"/>
        <v/>
      </c>
      <c r="P764" s="118" t="str">
        <f>IF(C764="Previous Years","Previous Years",IFERROR(DATE(YEAR(Setup!C$13),MONTH(DATEVALUE(C764&amp;" 1")),1),"No Data"))</f>
        <v>No Data</v>
      </c>
    </row>
    <row r="765" spans="1:16" ht="15" customHeight="1" x14ac:dyDescent="0.15">
      <c r="A765" s="102"/>
      <c r="B765" s="109"/>
      <c r="C765" s="107"/>
      <c r="D765" s="106"/>
      <c r="E765" s="120"/>
      <c r="F765" s="106"/>
      <c r="G765" s="105"/>
      <c r="H765" s="103"/>
      <c r="I765" s="154"/>
      <c r="J765" s="155"/>
      <c r="K765" s="100" t="str">
        <f t="shared" si="34"/>
        <v/>
      </c>
      <c r="L765" s="110" t="str">
        <f t="shared" si="35"/>
        <v/>
      </c>
      <c r="M765" s="160"/>
      <c r="N765" s="103"/>
      <c r="O765" s="99" t="str">
        <f t="shared" si="36"/>
        <v/>
      </c>
      <c r="P765" s="118" t="str">
        <f>IF(C765="Previous Years","Previous Years",IFERROR(DATE(YEAR(Setup!C$13),MONTH(DATEVALUE(C765&amp;" 1")),1),"No Data"))</f>
        <v>No Data</v>
      </c>
    </row>
    <row r="766" spans="1:16" ht="15" customHeight="1" x14ac:dyDescent="0.15">
      <c r="A766" s="102"/>
      <c r="B766" s="109"/>
      <c r="C766" s="107"/>
      <c r="D766" s="106"/>
      <c r="E766" s="120"/>
      <c r="F766" s="106"/>
      <c r="G766" s="105"/>
      <c r="H766" s="103"/>
      <c r="I766" s="154"/>
      <c r="J766" s="155"/>
      <c r="K766" s="100" t="str">
        <f t="shared" si="34"/>
        <v/>
      </c>
      <c r="L766" s="110" t="str">
        <f t="shared" si="35"/>
        <v/>
      </c>
      <c r="M766" s="160"/>
      <c r="N766" s="103"/>
      <c r="O766" s="99" t="str">
        <f t="shared" si="36"/>
        <v/>
      </c>
      <c r="P766" s="118" t="str">
        <f>IF(C766="Previous Years","Previous Years",IFERROR(DATE(YEAR(Setup!C$13),MONTH(DATEVALUE(C766&amp;" 1")),1),"No Data"))</f>
        <v>No Data</v>
      </c>
    </row>
    <row r="767" spans="1:16" ht="15" customHeight="1" x14ac:dyDescent="0.15">
      <c r="A767" s="102"/>
      <c r="B767" s="109"/>
      <c r="C767" s="107"/>
      <c r="D767" s="106"/>
      <c r="E767" s="120"/>
      <c r="F767" s="106"/>
      <c r="G767" s="105"/>
      <c r="H767" s="103"/>
      <c r="I767" s="154"/>
      <c r="J767" s="155"/>
      <c r="K767" s="100" t="str">
        <f t="shared" si="34"/>
        <v/>
      </c>
      <c r="L767" s="110" t="str">
        <f t="shared" si="35"/>
        <v/>
      </c>
      <c r="M767" s="160"/>
      <c r="N767" s="103"/>
      <c r="O767" s="99" t="str">
        <f t="shared" si="36"/>
        <v/>
      </c>
      <c r="P767" s="118" t="str">
        <f>IF(C767="Previous Years","Previous Years",IFERROR(DATE(YEAR(Setup!C$13),MONTH(DATEVALUE(C767&amp;" 1")),1),"No Data"))</f>
        <v>No Data</v>
      </c>
    </row>
    <row r="768" spans="1:16" ht="15" customHeight="1" x14ac:dyDescent="0.15">
      <c r="A768" s="102"/>
      <c r="B768" s="109"/>
      <c r="C768" s="107"/>
      <c r="D768" s="106"/>
      <c r="E768" s="120"/>
      <c r="F768" s="106"/>
      <c r="G768" s="105"/>
      <c r="H768" s="103"/>
      <c r="I768" s="154"/>
      <c r="J768" s="155"/>
      <c r="K768" s="100" t="str">
        <f t="shared" si="34"/>
        <v/>
      </c>
      <c r="L768" s="110" t="str">
        <f t="shared" si="35"/>
        <v/>
      </c>
      <c r="M768" s="160"/>
      <c r="N768" s="103"/>
      <c r="O768" s="99" t="str">
        <f t="shared" si="36"/>
        <v/>
      </c>
      <c r="P768" s="118" t="str">
        <f>IF(C768="Previous Years","Previous Years",IFERROR(DATE(YEAR(Setup!C$13),MONTH(DATEVALUE(C768&amp;" 1")),1),"No Data"))</f>
        <v>No Data</v>
      </c>
    </row>
    <row r="769" spans="1:16" ht="15" customHeight="1" x14ac:dyDescent="0.15">
      <c r="A769" s="102"/>
      <c r="B769" s="109"/>
      <c r="C769" s="107"/>
      <c r="D769" s="106"/>
      <c r="E769" s="120"/>
      <c r="F769" s="106"/>
      <c r="G769" s="105"/>
      <c r="H769" s="103"/>
      <c r="I769" s="154"/>
      <c r="J769" s="155"/>
      <c r="K769" s="100" t="str">
        <f t="shared" si="34"/>
        <v/>
      </c>
      <c r="L769" s="110" t="str">
        <f t="shared" si="35"/>
        <v/>
      </c>
      <c r="M769" s="160"/>
      <c r="N769" s="103"/>
      <c r="O769" s="99" t="str">
        <f t="shared" si="36"/>
        <v/>
      </c>
      <c r="P769" s="118" t="str">
        <f>IF(C769="Previous Years","Previous Years",IFERROR(DATE(YEAR(Setup!C$13),MONTH(DATEVALUE(C769&amp;" 1")),1),"No Data"))</f>
        <v>No Data</v>
      </c>
    </row>
    <row r="770" spans="1:16" ht="15" customHeight="1" x14ac:dyDescent="0.15">
      <c r="A770" s="102"/>
      <c r="B770" s="109"/>
      <c r="C770" s="107"/>
      <c r="D770" s="106"/>
      <c r="E770" s="120"/>
      <c r="F770" s="106"/>
      <c r="G770" s="105"/>
      <c r="H770" s="103"/>
      <c r="I770" s="154"/>
      <c r="J770" s="155"/>
      <c r="K770" s="100" t="str">
        <f t="shared" si="34"/>
        <v/>
      </c>
      <c r="L770" s="110" t="str">
        <f t="shared" si="35"/>
        <v/>
      </c>
      <c r="M770" s="160"/>
      <c r="N770" s="103"/>
      <c r="O770" s="99" t="str">
        <f t="shared" si="36"/>
        <v/>
      </c>
      <c r="P770" s="118" t="str">
        <f>IF(C770="Previous Years","Previous Years",IFERROR(DATE(YEAR(Setup!C$13),MONTH(DATEVALUE(C770&amp;" 1")),1),"No Data"))</f>
        <v>No Data</v>
      </c>
    </row>
    <row r="771" spans="1:16" ht="15" customHeight="1" x14ac:dyDescent="0.15">
      <c r="A771" s="102"/>
      <c r="B771" s="109"/>
      <c r="C771" s="107"/>
      <c r="D771" s="106"/>
      <c r="E771" s="120"/>
      <c r="F771" s="106"/>
      <c r="G771" s="105"/>
      <c r="H771" s="103"/>
      <c r="I771" s="154"/>
      <c r="J771" s="155"/>
      <c r="K771" s="100" t="str">
        <f t="shared" si="34"/>
        <v/>
      </c>
      <c r="L771" s="110" t="str">
        <f t="shared" si="35"/>
        <v/>
      </c>
      <c r="M771" s="160"/>
      <c r="N771" s="103"/>
      <c r="O771" s="99" t="str">
        <f t="shared" si="36"/>
        <v/>
      </c>
      <c r="P771" s="118" t="str">
        <f>IF(C771="Previous Years","Previous Years",IFERROR(DATE(YEAR(Setup!C$13),MONTH(DATEVALUE(C771&amp;" 1")),1),"No Data"))</f>
        <v>No Data</v>
      </c>
    </row>
    <row r="772" spans="1:16" ht="15" customHeight="1" x14ac:dyDescent="0.15">
      <c r="A772" s="102"/>
      <c r="B772" s="109"/>
      <c r="C772" s="107"/>
      <c r="D772" s="106"/>
      <c r="E772" s="120"/>
      <c r="F772" s="106"/>
      <c r="G772" s="105"/>
      <c r="H772" s="103"/>
      <c r="I772" s="154"/>
      <c r="J772" s="155"/>
      <c r="K772" s="100" t="str">
        <f t="shared" ref="K772:K835" si="37">IFERROR(IF(AND(I772="",J772=""),"",IF(J772&gt;0,J772,I772/H772)),"")</f>
        <v/>
      </c>
      <c r="L772" s="110" t="str">
        <f t="shared" ref="L772:L835" si="38">IF(AND(I772="",J772=""),"",IF(I772&lt;&gt;0,I772,H772*J772))</f>
        <v/>
      </c>
      <c r="M772" s="160"/>
      <c r="N772" s="103"/>
      <c r="O772" s="99" t="str">
        <f t="shared" ref="O772:O835" si="39">IFERROR(IF(L772="","",N772/L772),0)</f>
        <v/>
      </c>
      <c r="P772" s="118" t="str">
        <f>IF(C772="Previous Years","Previous Years",IFERROR(DATE(YEAR(Setup!C$13),MONTH(DATEVALUE(C772&amp;" 1")),1),"No Data"))</f>
        <v>No Data</v>
      </c>
    </row>
    <row r="773" spans="1:16" ht="15" customHeight="1" x14ac:dyDescent="0.15">
      <c r="A773" s="102"/>
      <c r="B773" s="109"/>
      <c r="C773" s="107"/>
      <c r="D773" s="106"/>
      <c r="E773" s="120"/>
      <c r="F773" s="106"/>
      <c r="G773" s="105"/>
      <c r="H773" s="103"/>
      <c r="I773" s="154"/>
      <c r="J773" s="155"/>
      <c r="K773" s="100" t="str">
        <f t="shared" si="37"/>
        <v/>
      </c>
      <c r="L773" s="110" t="str">
        <f t="shared" si="38"/>
        <v/>
      </c>
      <c r="M773" s="160"/>
      <c r="N773" s="103"/>
      <c r="O773" s="99" t="str">
        <f t="shared" si="39"/>
        <v/>
      </c>
      <c r="P773" s="118" t="str">
        <f>IF(C773="Previous Years","Previous Years",IFERROR(DATE(YEAR(Setup!C$13),MONTH(DATEVALUE(C773&amp;" 1")),1),"No Data"))</f>
        <v>No Data</v>
      </c>
    </row>
    <row r="774" spans="1:16" ht="15" customHeight="1" x14ac:dyDescent="0.15">
      <c r="A774" s="102"/>
      <c r="B774" s="109"/>
      <c r="C774" s="107"/>
      <c r="D774" s="106"/>
      <c r="E774" s="120"/>
      <c r="F774" s="106"/>
      <c r="G774" s="105"/>
      <c r="H774" s="103"/>
      <c r="I774" s="154"/>
      <c r="J774" s="155"/>
      <c r="K774" s="100" t="str">
        <f t="shared" si="37"/>
        <v/>
      </c>
      <c r="L774" s="110" t="str">
        <f t="shared" si="38"/>
        <v/>
      </c>
      <c r="M774" s="160"/>
      <c r="N774" s="103"/>
      <c r="O774" s="99" t="str">
        <f t="shared" si="39"/>
        <v/>
      </c>
      <c r="P774" s="118" t="str">
        <f>IF(C774="Previous Years","Previous Years",IFERROR(DATE(YEAR(Setup!C$13),MONTH(DATEVALUE(C774&amp;" 1")),1),"No Data"))</f>
        <v>No Data</v>
      </c>
    </row>
    <row r="775" spans="1:16" ht="15" customHeight="1" x14ac:dyDescent="0.15">
      <c r="A775" s="102"/>
      <c r="B775" s="109"/>
      <c r="C775" s="107"/>
      <c r="D775" s="106"/>
      <c r="E775" s="120"/>
      <c r="F775" s="106"/>
      <c r="G775" s="105"/>
      <c r="H775" s="103"/>
      <c r="I775" s="154"/>
      <c r="J775" s="155"/>
      <c r="K775" s="100" t="str">
        <f t="shared" si="37"/>
        <v/>
      </c>
      <c r="L775" s="110" t="str">
        <f t="shared" si="38"/>
        <v/>
      </c>
      <c r="M775" s="160"/>
      <c r="N775" s="103"/>
      <c r="O775" s="99" t="str">
        <f t="shared" si="39"/>
        <v/>
      </c>
      <c r="P775" s="118" t="str">
        <f>IF(C775="Previous Years","Previous Years",IFERROR(DATE(YEAR(Setup!C$13),MONTH(DATEVALUE(C775&amp;" 1")),1),"No Data"))</f>
        <v>No Data</v>
      </c>
    </row>
    <row r="776" spans="1:16" ht="15" customHeight="1" x14ac:dyDescent="0.15">
      <c r="A776" s="102"/>
      <c r="B776" s="109"/>
      <c r="C776" s="107"/>
      <c r="D776" s="106"/>
      <c r="E776" s="120"/>
      <c r="F776" s="106"/>
      <c r="G776" s="105"/>
      <c r="H776" s="103"/>
      <c r="I776" s="154"/>
      <c r="J776" s="155"/>
      <c r="K776" s="100" t="str">
        <f t="shared" si="37"/>
        <v/>
      </c>
      <c r="L776" s="110" t="str">
        <f t="shared" si="38"/>
        <v/>
      </c>
      <c r="M776" s="160"/>
      <c r="N776" s="103"/>
      <c r="O776" s="99" t="str">
        <f t="shared" si="39"/>
        <v/>
      </c>
      <c r="P776" s="118" t="str">
        <f>IF(C776="Previous Years","Previous Years",IFERROR(DATE(YEAR(Setup!C$13),MONTH(DATEVALUE(C776&amp;" 1")),1),"No Data"))</f>
        <v>No Data</v>
      </c>
    </row>
    <row r="777" spans="1:16" ht="15" customHeight="1" x14ac:dyDescent="0.15">
      <c r="A777" s="102"/>
      <c r="B777" s="109"/>
      <c r="C777" s="107"/>
      <c r="D777" s="106"/>
      <c r="E777" s="120"/>
      <c r="F777" s="106"/>
      <c r="G777" s="105"/>
      <c r="H777" s="103"/>
      <c r="I777" s="154"/>
      <c r="J777" s="155"/>
      <c r="K777" s="100" t="str">
        <f t="shared" si="37"/>
        <v/>
      </c>
      <c r="L777" s="110" t="str">
        <f t="shared" si="38"/>
        <v/>
      </c>
      <c r="M777" s="160"/>
      <c r="N777" s="103"/>
      <c r="O777" s="99" t="str">
        <f t="shared" si="39"/>
        <v/>
      </c>
      <c r="P777" s="118" t="str">
        <f>IF(C777="Previous Years","Previous Years",IFERROR(DATE(YEAR(Setup!C$13),MONTH(DATEVALUE(C777&amp;" 1")),1),"No Data"))</f>
        <v>No Data</v>
      </c>
    </row>
    <row r="778" spans="1:16" ht="15" customHeight="1" x14ac:dyDescent="0.15">
      <c r="A778" s="102"/>
      <c r="B778" s="109"/>
      <c r="C778" s="107"/>
      <c r="D778" s="106"/>
      <c r="E778" s="120"/>
      <c r="F778" s="106"/>
      <c r="G778" s="105"/>
      <c r="H778" s="103"/>
      <c r="I778" s="154"/>
      <c r="J778" s="155"/>
      <c r="K778" s="100" t="str">
        <f t="shared" si="37"/>
        <v/>
      </c>
      <c r="L778" s="110" t="str">
        <f t="shared" si="38"/>
        <v/>
      </c>
      <c r="M778" s="160"/>
      <c r="N778" s="103"/>
      <c r="O778" s="99" t="str">
        <f t="shared" si="39"/>
        <v/>
      </c>
      <c r="P778" s="118" t="str">
        <f>IF(C778="Previous Years","Previous Years",IFERROR(DATE(YEAR(Setup!C$13),MONTH(DATEVALUE(C778&amp;" 1")),1),"No Data"))</f>
        <v>No Data</v>
      </c>
    </row>
    <row r="779" spans="1:16" ht="15" customHeight="1" x14ac:dyDescent="0.15">
      <c r="A779" s="102"/>
      <c r="B779" s="109"/>
      <c r="C779" s="107"/>
      <c r="D779" s="106"/>
      <c r="E779" s="120"/>
      <c r="F779" s="106"/>
      <c r="G779" s="105"/>
      <c r="H779" s="103"/>
      <c r="I779" s="154"/>
      <c r="J779" s="155"/>
      <c r="K779" s="100" t="str">
        <f t="shared" si="37"/>
        <v/>
      </c>
      <c r="L779" s="110" t="str">
        <f t="shared" si="38"/>
        <v/>
      </c>
      <c r="M779" s="160"/>
      <c r="N779" s="103"/>
      <c r="O779" s="99" t="str">
        <f t="shared" si="39"/>
        <v/>
      </c>
      <c r="P779" s="118" t="str">
        <f>IF(C779="Previous Years","Previous Years",IFERROR(DATE(YEAR(Setup!C$13),MONTH(DATEVALUE(C779&amp;" 1")),1),"No Data"))</f>
        <v>No Data</v>
      </c>
    </row>
    <row r="780" spans="1:16" ht="15" customHeight="1" x14ac:dyDescent="0.15">
      <c r="A780" s="102"/>
      <c r="B780" s="109"/>
      <c r="C780" s="107"/>
      <c r="D780" s="106"/>
      <c r="E780" s="120"/>
      <c r="F780" s="106"/>
      <c r="G780" s="105"/>
      <c r="H780" s="103"/>
      <c r="I780" s="154"/>
      <c r="J780" s="155"/>
      <c r="K780" s="100" t="str">
        <f t="shared" si="37"/>
        <v/>
      </c>
      <c r="L780" s="110" t="str">
        <f t="shared" si="38"/>
        <v/>
      </c>
      <c r="M780" s="160"/>
      <c r="N780" s="103"/>
      <c r="O780" s="99" t="str">
        <f t="shared" si="39"/>
        <v/>
      </c>
      <c r="P780" s="118" t="str">
        <f>IF(C780="Previous Years","Previous Years",IFERROR(DATE(YEAR(Setup!C$13),MONTH(DATEVALUE(C780&amp;" 1")),1),"No Data"))</f>
        <v>No Data</v>
      </c>
    </row>
    <row r="781" spans="1:16" ht="15" customHeight="1" x14ac:dyDescent="0.15">
      <c r="A781" s="102"/>
      <c r="B781" s="109"/>
      <c r="C781" s="107"/>
      <c r="D781" s="106"/>
      <c r="E781" s="120"/>
      <c r="F781" s="106"/>
      <c r="G781" s="105"/>
      <c r="H781" s="103"/>
      <c r="I781" s="154"/>
      <c r="J781" s="155"/>
      <c r="K781" s="100" t="str">
        <f t="shared" si="37"/>
        <v/>
      </c>
      <c r="L781" s="110" t="str">
        <f t="shared" si="38"/>
        <v/>
      </c>
      <c r="M781" s="160"/>
      <c r="N781" s="103"/>
      <c r="O781" s="99" t="str">
        <f t="shared" si="39"/>
        <v/>
      </c>
      <c r="P781" s="118" t="str">
        <f>IF(C781="Previous Years","Previous Years",IFERROR(DATE(YEAR(Setup!C$13),MONTH(DATEVALUE(C781&amp;" 1")),1),"No Data"))</f>
        <v>No Data</v>
      </c>
    </row>
    <row r="782" spans="1:16" ht="15" customHeight="1" x14ac:dyDescent="0.15">
      <c r="A782" s="102"/>
      <c r="B782" s="109"/>
      <c r="C782" s="107"/>
      <c r="D782" s="106"/>
      <c r="E782" s="120"/>
      <c r="F782" s="106"/>
      <c r="G782" s="105"/>
      <c r="H782" s="103"/>
      <c r="I782" s="154"/>
      <c r="J782" s="155"/>
      <c r="K782" s="100" t="str">
        <f t="shared" si="37"/>
        <v/>
      </c>
      <c r="L782" s="110" t="str">
        <f t="shared" si="38"/>
        <v/>
      </c>
      <c r="M782" s="160"/>
      <c r="N782" s="103"/>
      <c r="O782" s="99" t="str">
        <f t="shared" si="39"/>
        <v/>
      </c>
      <c r="P782" s="118" t="str">
        <f>IF(C782="Previous Years","Previous Years",IFERROR(DATE(YEAR(Setup!C$13),MONTH(DATEVALUE(C782&amp;" 1")),1),"No Data"))</f>
        <v>No Data</v>
      </c>
    </row>
    <row r="783" spans="1:16" ht="15" customHeight="1" x14ac:dyDescent="0.15">
      <c r="A783" s="102"/>
      <c r="B783" s="109"/>
      <c r="C783" s="107"/>
      <c r="D783" s="106"/>
      <c r="E783" s="120"/>
      <c r="F783" s="106"/>
      <c r="G783" s="105"/>
      <c r="H783" s="103"/>
      <c r="I783" s="154"/>
      <c r="J783" s="155"/>
      <c r="K783" s="100" t="str">
        <f t="shared" si="37"/>
        <v/>
      </c>
      <c r="L783" s="110" t="str">
        <f t="shared" si="38"/>
        <v/>
      </c>
      <c r="M783" s="160"/>
      <c r="N783" s="103"/>
      <c r="O783" s="99" t="str">
        <f t="shared" si="39"/>
        <v/>
      </c>
      <c r="P783" s="118" t="str">
        <f>IF(C783="Previous Years","Previous Years",IFERROR(DATE(YEAR(Setup!C$13),MONTH(DATEVALUE(C783&amp;" 1")),1),"No Data"))</f>
        <v>No Data</v>
      </c>
    </row>
    <row r="784" spans="1:16" ht="15" customHeight="1" x14ac:dyDescent="0.15">
      <c r="A784" s="102"/>
      <c r="B784" s="109"/>
      <c r="C784" s="107"/>
      <c r="D784" s="106"/>
      <c r="E784" s="120"/>
      <c r="F784" s="106"/>
      <c r="G784" s="105"/>
      <c r="H784" s="103"/>
      <c r="I784" s="154"/>
      <c r="J784" s="155"/>
      <c r="K784" s="100" t="str">
        <f t="shared" si="37"/>
        <v/>
      </c>
      <c r="L784" s="110" t="str">
        <f t="shared" si="38"/>
        <v/>
      </c>
      <c r="M784" s="160"/>
      <c r="N784" s="103"/>
      <c r="O784" s="99" t="str">
        <f t="shared" si="39"/>
        <v/>
      </c>
      <c r="P784" s="118" t="str">
        <f>IF(C784="Previous Years","Previous Years",IFERROR(DATE(YEAR(Setup!C$13),MONTH(DATEVALUE(C784&amp;" 1")),1),"No Data"))</f>
        <v>No Data</v>
      </c>
    </row>
    <row r="785" spans="1:16" ht="15" customHeight="1" x14ac:dyDescent="0.15">
      <c r="A785" s="102"/>
      <c r="B785" s="109"/>
      <c r="C785" s="107"/>
      <c r="D785" s="106"/>
      <c r="E785" s="120"/>
      <c r="F785" s="106"/>
      <c r="G785" s="105"/>
      <c r="H785" s="103"/>
      <c r="I785" s="154"/>
      <c r="J785" s="155"/>
      <c r="K785" s="100" t="str">
        <f t="shared" si="37"/>
        <v/>
      </c>
      <c r="L785" s="110" t="str">
        <f t="shared" si="38"/>
        <v/>
      </c>
      <c r="M785" s="160"/>
      <c r="N785" s="103"/>
      <c r="O785" s="99" t="str">
        <f t="shared" si="39"/>
        <v/>
      </c>
      <c r="P785" s="118" t="str">
        <f>IF(C785="Previous Years","Previous Years",IFERROR(DATE(YEAR(Setup!C$13),MONTH(DATEVALUE(C785&amp;" 1")),1),"No Data"))</f>
        <v>No Data</v>
      </c>
    </row>
    <row r="786" spans="1:16" ht="15" customHeight="1" x14ac:dyDescent="0.15">
      <c r="A786" s="102"/>
      <c r="B786" s="109"/>
      <c r="C786" s="107"/>
      <c r="D786" s="106"/>
      <c r="E786" s="120"/>
      <c r="F786" s="106"/>
      <c r="G786" s="105"/>
      <c r="H786" s="103"/>
      <c r="I786" s="154"/>
      <c r="J786" s="155"/>
      <c r="K786" s="100" t="str">
        <f t="shared" si="37"/>
        <v/>
      </c>
      <c r="L786" s="110" t="str">
        <f t="shared" si="38"/>
        <v/>
      </c>
      <c r="M786" s="160"/>
      <c r="N786" s="103"/>
      <c r="O786" s="99" t="str">
        <f t="shared" si="39"/>
        <v/>
      </c>
      <c r="P786" s="118" t="str">
        <f>IF(C786="Previous Years","Previous Years",IFERROR(DATE(YEAR(Setup!C$13),MONTH(DATEVALUE(C786&amp;" 1")),1),"No Data"))</f>
        <v>No Data</v>
      </c>
    </row>
    <row r="787" spans="1:16" ht="15" customHeight="1" x14ac:dyDescent="0.15">
      <c r="A787" s="102"/>
      <c r="B787" s="109"/>
      <c r="C787" s="107"/>
      <c r="D787" s="106"/>
      <c r="E787" s="120"/>
      <c r="F787" s="106"/>
      <c r="G787" s="105"/>
      <c r="H787" s="103"/>
      <c r="I787" s="154"/>
      <c r="J787" s="155"/>
      <c r="K787" s="100" t="str">
        <f t="shared" si="37"/>
        <v/>
      </c>
      <c r="L787" s="110" t="str">
        <f t="shared" si="38"/>
        <v/>
      </c>
      <c r="M787" s="160"/>
      <c r="N787" s="103"/>
      <c r="O787" s="99" t="str">
        <f t="shared" si="39"/>
        <v/>
      </c>
      <c r="P787" s="118" t="str">
        <f>IF(C787="Previous Years","Previous Years",IFERROR(DATE(YEAR(Setup!C$13),MONTH(DATEVALUE(C787&amp;" 1")),1),"No Data"))</f>
        <v>No Data</v>
      </c>
    </row>
    <row r="788" spans="1:16" ht="15" customHeight="1" x14ac:dyDescent="0.15">
      <c r="A788" s="102"/>
      <c r="B788" s="109"/>
      <c r="C788" s="107"/>
      <c r="D788" s="106"/>
      <c r="E788" s="120"/>
      <c r="F788" s="106"/>
      <c r="G788" s="105"/>
      <c r="H788" s="103"/>
      <c r="I788" s="154"/>
      <c r="J788" s="155"/>
      <c r="K788" s="100" t="str">
        <f t="shared" si="37"/>
        <v/>
      </c>
      <c r="L788" s="110" t="str">
        <f t="shared" si="38"/>
        <v/>
      </c>
      <c r="M788" s="160"/>
      <c r="N788" s="103"/>
      <c r="O788" s="99" t="str">
        <f t="shared" si="39"/>
        <v/>
      </c>
      <c r="P788" s="118" t="str">
        <f>IF(C788="Previous Years","Previous Years",IFERROR(DATE(YEAR(Setup!C$13),MONTH(DATEVALUE(C788&amp;" 1")),1),"No Data"))</f>
        <v>No Data</v>
      </c>
    </row>
    <row r="789" spans="1:16" ht="15" customHeight="1" x14ac:dyDescent="0.15">
      <c r="A789" s="102"/>
      <c r="B789" s="109"/>
      <c r="C789" s="107"/>
      <c r="D789" s="106"/>
      <c r="E789" s="120"/>
      <c r="F789" s="106"/>
      <c r="G789" s="105"/>
      <c r="H789" s="103"/>
      <c r="I789" s="154"/>
      <c r="J789" s="155"/>
      <c r="K789" s="100" t="str">
        <f t="shared" si="37"/>
        <v/>
      </c>
      <c r="L789" s="110" t="str">
        <f t="shared" si="38"/>
        <v/>
      </c>
      <c r="M789" s="160"/>
      <c r="N789" s="103"/>
      <c r="O789" s="99" t="str">
        <f t="shared" si="39"/>
        <v/>
      </c>
      <c r="P789" s="118" t="str">
        <f>IF(C789="Previous Years","Previous Years",IFERROR(DATE(YEAR(Setup!C$13),MONTH(DATEVALUE(C789&amp;" 1")),1),"No Data"))</f>
        <v>No Data</v>
      </c>
    </row>
    <row r="790" spans="1:16" ht="15" customHeight="1" x14ac:dyDescent="0.15">
      <c r="A790" s="102"/>
      <c r="B790" s="109"/>
      <c r="C790" s="107"/>
      <c r="D790" s="106"/>
      <c r="E790" s="120"/>
      <c r="F790" s="106"/>
      <c r="G790" s="105"/>
      <c r="H790" s="103"/>
      <c r="I790" s="154"/>
      <c r="J790" s="155"/>
      <c r="K790" s="100" t="str">
        <f t="shared" si="37"/>
        <v/>
      </c>
      <c r="L790" s="110" t="str">
        <f t="shared" si="38"/>
        <v/>
      </c>
      <c r="M790" s="160"/>
      <c r="N790" s="103"/>
      <c r="O790" s="99" t="str">
        <f t="shared" si="39"/>
        <v/>
      </c>
      <c r="P790" s="118" t="str">
        <f>IF(C790="Previous Years","Previous Years",IFERROR(DATE(YEAR(Setup!C$13),MONTH(DATEVALUE(C790&amp;" 1")),1),"No Data"))</f>
        <v>No Data</v>
      </c>
    </row>
    <row r="791" spans="1:16" ht="15" customHeight="1" x14ac:dyDescent="0.15">
      <c r="A791" s="102"/>
      <c r="B791" s="109"/>
      <c r="C791" s="107"/>
      <c r="D791" s="106"/>
      <c r="E791" s="120"/>
      <c r="F791" s="106"/>
      <c r="G791" s="105"/>
      <c r="H791" s="103"/>
      <c r="I791" s="154"/>
      <c r="J791" s="155"/>
      <c r="K791" s="100" t="str">
        <f t="shared" si="37"/>
        <v/>
      </c>
      <c r="L791" s="110" t="str">
        <f t="shared" si="38"/>
        <v/>
      </c>
      <c r="M791" s="160"/>
      <c r="N791" s="103"/>
      <c r="O791" s="99" t="str">
        <f t="shared" si="39"/>
        <v/>
      </c>
      <c r="P791" s="118" t="str">
        <f>IF(C791="Previous Years","Previous Years",IFERROR(DATE(YEAR(Setup!C$13),MONTH(DATEVALUE(C791&amp;" 1")),1),"No Data"))</f>
        <v>No Data</v>
      </c>
    </row>
    <row r="792" spans="1:16" ht="15" customHeight="1" x14ac:dyDescent="0.15">
      <c r="A792" s="102"/>
      <c r="B792" s="109"/>
      <c r="C792" s="107"/>
      <c r="D792" s="106"/>
      <c r="E792" s="120"/>
      <c r="F792" s="106"/>
      <c r="G792" s="105"/>
      <c r="H792" s="103"/>
      <c r="I792" s="154"/>
      <c r="J792" s="155"/>
      <c r="K792" s="100" t="str">
        <f t="shared" si="37"/>
        <v/>
      </c>
      <c r="L792" s="110" t="str">
        <f t="shared" si="38"/>
        <v/>
      </c>
      <c r="M792" s="160"/>
      <c r="N792" s="103"/>
      <c r="O792" s="99" t="str">
        <f t="shared" si="39"/>
        <v/>
      </c>
      <c r="P792" s="118" t="str">
        <f>IF(C792="Previous Years","Previous Years",IFERROR(DATE(YEAR(Setup!C$13),MONTH(DATEVALUE(C792&amp;" 1")),1),"No Data"))</f>
        <v>No Data</v>
      </c>
    </row>
    <row r="793" spans="1:16" ht="15" customHeight="1" x14ac:dyDescent="0.15">
      <c r="A793" s="102"/>
      <c r="B793" s="109"/>
      <c r="C793" s="107"/>
      <c r="D793" s="106"/>
      <c r="E793" s="120"/>
      <c r="F793" s="106"/>
      <c r="G793" s="105"/>
      <c r="H793" s="103"/>
      <c r="I793" s="154"/>
      <c r="J793" s="155"/>
      <c r="K793" s="100" t="str">
        <f t="shared" si="37"/>
        <v/>
      </c>
      <c r="L793" s="110" t="str">
        <f t="shared" si="38"/>
        <v/>
      </c>
      <c r="M793" s="160"/>
      <c r="N793" s="103"/>
      <c r="O793" s="99" t="str">
        <f t="shared" si="39"/>
        <v/>
      </c>
      <c r="P793" s="118" t="str">
        <f>IF(C793="Previous Years","Previous Years",IFERROR(DATE(YEAR(Setup!C$13),MONTH(DATEVALUE(C793&amp;" 1")),1),"No Data"))</f>
        <v>No Data</v>
      </c>
    </row>
    <row r="794" spans="1:16" ht="15" customHeight="1" x14ac:dyDescent="0.15">
      <c r="A794" s="102"/>
      <c r="B794" s="109"/>
      <c r="C794" s="107"/>
      <c r="D794" s="106"/>
      <c r="E794" s="120"/>
      <c r="F794" s="106"/>
      <c r="G794" s="105"/>
      <c r="H794" s="103"/>
      <c r="I794" s="154"/>
      <c r="J794" s="155"/>
      <c r="K794" s="100" t="str">
        <f t="shared" si="37"/>
        <v/>
      </c>
      <c r="L794" s="110" t="str">
        <f t="shared" si="38"/>
        <v/>
      </c>
      <c r="M794" s="160"/>
      <c r="N794" s="103"/>
      <c r="O794" s="99" t="str">
        <f t="shared" si="39"/>
        <v/>
      </c>
      <c r="P794" s="118" t="str">
        <f>IF(C794="Previous Years","Previous Years",IFERROR(DATE(YEAR(Setup!C$13),MONTH(DATEVALUE(C794&amp;" 1")),1),"No Data"))</f>
        <v>No Data</v>
      </c>
    </row>
    <row r="795" spans="1:16" ht="15" customHeight="1" x14ac:dyDescent="0.15">
      <c r="A795" s="102"/>
      <c r="B795" s="109"/>
      <c r="C795" s="107"/>
      <c r="D795" s="106"/>
      <c r="E795" s="120"/>
      <c r="F795" s="106"/>
      <c r="G795" s="105"/>
      <c r="H795" s="103"/>
      <c r="I795" s="154"/>
      <c r="J795" s="155"/>
      <c r="K795" s="100" t="str">
        <f t="shared" si="37"/>
        <v/>
      </c>
      <c r="L795" s="110" t="str">
        <f t="shared" si="38"/>
        <v/>
      </c>
      <c r="M795" s="160"/>
      <c r="N795" s="103"/>
      <c r="O795" s="99" t="str">
        <f t="shared" si="39"/>
        <v/>
      </c>
      <c r="P795" s="118" t="str">
        <f>IF(C795="Previous Years","Previous Years",IFERROR(DATE(YEAR(Setup!C$13),MONTH(DATEVALUE(C795&amp;" 1")),1),"No Data"))</f>
        <v>No Data</v>
      </c>
    </row>
    <row r="796" spans="1:16" ht="15" customHeight="1" x14ac:dyDescent="0.15">
      <c r="A796" s="102"/>
      <c r="B796" s="109"/>
      <c r="C796" s="107"/>
      <c r="D796" s="106"/>
      <c r="E796" s="120"/>
      <c r="F796" s="106"/>
      <c r="G796" s="105"/>
      <c r="H796" s="103"/>
      <c r="I796" s="154"/>
      <c r="J796" s="155"/>
      <c r="K796" s="100" t="str">
        <f t="shared" si="37"/>
        <v/>
      </c>
      <c r="L796" s="110" t="str">
        <f t="shared" si="38"/>
        <v/>
      </c>
      <c r="M796" s="160"/>
      <c r="N796" s="103"/>
      <c r="O796" s="99" t="str">
        <f t="shared" si="39"/>
        <v/>
      </c>
      <c r="P796" s="118" t="str">
        <f>IF(C796="Previous Years","Previous Years",IFERROR(DATE(YEAR(Setup!C$13),MONTH(DATEVALUE(C796&amp;" 1")),1),"No Data"))</f>
        <v>No Data</v>
      </c>
    </row>
    <row r="797" spans="1:16" ht="15" customHeight="1" x14ac:dyDescent="0.15">
      <c r="A797" s="102"/>
      <c r="B797" s="109"/>
      <c r="C797" s="107"/>
      <c r="D797" s="106"/>
      <c r="E797" s="120"/>
      <c r="F797" s="106"/>
      <c r="G797" s="105"/>
      <c r="H797" s="103"/>
      <c r="I797" s="154"/>
      <c r="J797" s="155"/>
      <c r="K797" s="100" t="str">
        <f t="shared" si="37"/>
        <v/>
      </c>
      <c r="L797" s="110" t="str">
        <f t="shared" si="38"/>
        <v/>
      </c>
      <c r="M797" s="160"/>
      <c r="N797" s="103"/>
      <c r="O797" s="99" t="str">
        <f t="shared" si="39"/>
        <v/>
      </c>
      <c r="P797" s="118" t="str">
        <f>IF(C797="Previous Years","Previous Years",IFERROR(DATE(YEAR(Setup!C$13),MONTH(DATEVALUE(C797&amp;" 1")),1),"No Data"))</f>
        <v>No Data</v>
      </c>
    </row>
    <row r="798" spans="1:16" ht="15" customHeight="1" x14ac:dyDescent="0.15">
      <c r="A798" s="102"/>
      <c r="B798" s="109"/>
      <c r="C798" s="107"/>
      <c r="D798" s="106"/>
      <c r="E798" s="120"/>
      <c r="F798" s="106"/>
      <c r="G798" s="105"/>
      <c r="H798" s="103"/>
      <c r="I798" s="154"/>
      <c r="J798" s="155"/>
      <c r="K798" s="100" t="str">
        <f t="shared" si="37"/>
        <v/>
      </c>
      <c r="L798" s="110" t="str">
        <f t="shared" si="38"/>
        <v/>
      </c>
      <c r="M798" s="160"/>
      <c r="N798" s="103"/>
      <c r="O798" s="99" t="str">
        <f t="shared" si="39"/>
        <v/>
      </c>
      <c r="P798" s="118" t="str">
        <f>IF(C798="Previous Years","Previous Years",IFERROR(DATE(YEAR(Setup!C$13),MONTH(DATEVALUE(C798&amp;" 1")),1),"No Data"))</f>
        <v>No Data</v>
      </c>
    </row>
    <row r="799" spans="1:16" ht="15" customHeight="1" x14ac:dyDescent="0.15">
      <c r="A799" s="102"/>
      <c r="B799" s="109"/>
      <c r="C799" s="107"/>
      <c r="D799" s="106"/>
      <c r="E799" s="120"/>
      <c r="F799" s="106"/>
      <c r="G799" s="105"/>
      <c r="H799" s="103"/>
      <c r="I799" s="154"/>
      <c r="J799" s="155"/>
      <c r="K799" s="100" t="str">
        <f t="shared" si="37"/>
        <v/>
      </c>
      <c r="L799" s="110" t="str">
        <f t="shared" si="38"/>
        <v/>
      </c>
      <c r="M799" s="160"/>
      <c r="N799" s="103"/>
      <c r="O799" s="99" t="str">
        <f t="shared" si="39"/>
        <v/>
      </c>
      <c r="P799" s="118" t="str">
        <f>IF(C799="Previous Years","Previous Years",IFERROR(DATE(YEAR(Setup!C$13),MONTH(DATEVALUE(C799&amp;" 1")),1),"No Data"))</f>
        <v>No Data</v>
      </c>
    </row>
    <row r="800" spans="1:16" ht="15" customHeight="1" x14ac:dyDescent="0.15">
      <c r="A800" s="102"/>
      <c r="B800" s="109"/>
      <c r="C800" s="107"/>
      <c r="D800" s="106"/>
      <c r="E800" s="120"/>
      <c r="F800" s="106"/>
      <c r="G800" s="105"/>
      <c r="H800" s="103"/>
      <c r="I800" s="154"/>
      <c r="J800" s="155"/>
      <c r="K800" s="100" t="str">
        <f t="shared" si="37"/>
        <v/>
      </c>
      <c r="L800" s="110" t="str">
        <f t="shared" si="38"/>
        <v/>
      </c>
      <c r="M800" s="160"/>
      <c r="N800" s="103"/>
      <c r="O800" s="99" t="str">
        <f t="shared" si="39"/>
        <v/>
      </c>
      <c r="P800" s="118" t="str">
        <f>IF(C800="Previous Years","Previous Years",IFERROR(DATE(YEAR(Setup!C$13),MONTH(DATEVALUE(C800&amp;" 1")),1),"No Data"))</f>
        <v>No Data</v>
      </c>
    </row>
    <row r="801" spans="1:16" ht="15" customHeight="1" x14ac:dyDescent="0.15">
      <c r="A801" s="102"/>
      <c r="B801" s="109"/>
      <c r="C801" s="107"/>
      <c r="D801" s="106"/>
      <c r="E801" s="120"/>
      <c r="F801" s="106"/>
      <c r="G801" s="105"/>
      <c r="H801" s="103"/>
      <c r="I801" s="154"/>
      <c r="J801" s="155"/>
      <c r="K801" s="100" t="str">
        <f t="shared" si="37"/>
        <v/>
      </c>
      <c r="L801" s="110" t="str">
        <f t="shared" si="38"/>
        <v/>
      </c>
      <c r="M801" s="160"/>
      <c r="N801" s="103"/>
      <c r="O801" s="99" t="str">
        <f t="shared" si="39"/>
        <v/>
      </c>
      <c r="P801" s="118" t="str">
        <f>IF(C801="Previous Years","Previous Years",IFERROR(DATE(YEAR(Setup!C$13),MONTH(DATEVALUE(C801&amp;" 1")),1),"No Data"))</f>
        <v>No Data</v>
      </c>
    </row>
    <row r="802" spans="1:16" ht="15" customHeight="1" x14ac:dyDescent="0.15">
      <c r="A802" s="102"/>
      <c r="B802" s="109"/>
      <c r="C802" s="107"/>
      <c r="D802" s="106"/>
      <c r="E802" s="120"/>
      <c r="F802" s="106"/>
      <c r="G802" s="105"/>
      <c r="H802" s="103"/>
      <c r="I802" s="154"/>
      <c r="J802" s="155"/>
      <c r="K802" s="100" t="str">
        <f t="shared" si="37"/>
        <v/>
      </c>
      <c r="L802" s="110" t="str">
        <f t="shared" si="38"/>
        <v/>
      </c>
      <c r="M802" s="160"/>
      <c r="N802" s="103"/>
      <c r="O802" s="99" t="str">
        <f t="shared" si="39"/>
        <v/>
      </c>
      <c r="P802" s="118" t="str">
        <f>IF(C802="Previous Years","Previous Years",IFERROR(DATE(YEAR(Setup!C$13),MONTH(DATEVALUE(C802&amp;" 1")),1),"No Data"))</f>
        <v>No Data</v>
      </c>
    </row>
    <row r="803" spans="1:16" ht="15" customHeight="1" x14ac:dyDescent="0.15">
      <c r="A803" s="102"/>
      <c r="B803" s="109"/>
      <c r="C803" s="107"/>
      <c r="D803" s="106"/>
      <c r="E803" s="120"/>
      <c r="F803" s="106"/>
      <c r="G803" s="105"/>
      <c r="H803" s="103"/>
      <c r="I803" s="154"/>
      <c r="J803" s="155"/>
      <c r="K803" s="100" t="str">
        <f t="shared" si="37"/>
        <v/>
      </c>
      <c r="L803" s="110" t="str">
        <f t="shared" si="38"/>
        <v/>
      </c>
      <c r="M803" s="160"/>
      <c r="N803" s="103"/>
      <c r="O803" s="99" t="str">
        <f t="shared" si="39"/>
        <v/>
      </c>
      <c r="P803" s="118" t="str">
        <f>IF(C803="Previous Years","Previous Years",IFERROR(DATE(YEAR(Setup!C$13),MONTH(DATEVALUE(C803&amp;" 1")),1),"No Data"))</f>
        <v>No Data</v>
      </c>
    </row>
    <row r="804" spans="1:16" ht="15" customHeight="1" x14ac:dyDescent="0.15">
      <c r="A804" s="102"/>
      <c r="B804" s="109"/>
      <c r="C804" s="107"/>
      <c r="D804" s="106"/>
      <c r="E804" s="120"/>
      <c r="F804" s="106"/>
      <c r="G804" s="105"/>
      <c r="H804" s="103"/>
      <c r="I804" s="154"/>
      <c r="J804" s="155"/>
      <c r="K804" s="100" t="str">
        <f t="shared" si="37"/>
        <v/>
      </c>
      <c r="L804" s="110" t="str">
        <f t="shared" si="38"/>
        <v/>
      </c>
      <c r="M804" s="160"/>
      <c r="N804" s="103"/>
      <c r="O804" s="99" t="str">
        <f t="shared" si="39"/>
        <v/>
      </c>
      <c r="P804" s="118" t="str">
        <f>IF(C804="Previous Years","Previous Years",IFERROR(DATE(YEAR(Setup!C$13),MONTH(DATEVALUE(C804&amp;" 1")),1),"No Data"))</f>
        <v>No Data</v>
      </c>
    </row>
    <row r="805" spans="1:16" ht="15" customHeight="1" x14ac:dyDescent="0.15">
      <c r="A805" s="102"/>
      <c r="B805" s="109"/>
      <c r="C805" s="107"/>
      <c r="D805" s="106"/>
      <c r="E805" s="120"/>
      <c r="F805" s="106"/>
      <c r="G805" s="105"/>
      <c r="H805" s="103"/>
      <c r="I805" s="154"/>
      <c r="J805" s="155"/>
      <c r="K805" s="100" t="str">
        <f t="shared" si="37"/>
        <v/>
      </c>
      <c r="L805" s="110" t="str">
        <f t="shared" si="38"/>
        <v/>
      </c>
      <c r="M805" s="160"/>
      <c r="N805" s="103"/>
      <c r="O805" s="99" t="str">
        <f t="shared" si="39"/>
        <v/>
      </c>
      <c r="P805" s="118" t="str">
        <f>IF(C805="Previous Years","Previous Years",IFERROR(DATE(YEAR(Setup!C$13),MONTH(DATEVALUE(C805&amp;" 1")),1),"No Data"))</f>
        <v>No Data</v>
      </c>
    </row>
    <row r="806" spans="1:16" ht="15" customHeight="1" x14ac:dyDescent="0.15">
      <c r="A806" s="102"/>
      <c r="B806" s="109"/>
      <c r="C806" s="107"/>
      <c r="D806" s="106"/>
      <c r="E806" s="120"/>
      <c r="F806" s="106"/>
      <c r="G806" s="105"/>
      <c r="H806" s="103"/>
      <c r="I806" s="154"/>
      <c r="J806" s="155"/>
      <c r="K806" s="100" t="str">
        <f t="shared" si="37"/>
        <v/>
      </c>
      <c r="L806" s="110" t="str">
        <f t="shared" si="38"/>
        <v/>
      </c>
      <c r="M806" s="160"/>
      <c r="N806" s="103"/>
      <c r="O806" s="99" t="str">
        <f t="shared" si="39"/>
        <v/>
      </c>
      <c r="P806" s="118" t="str">
        <f>IF(C806="Previous Years","Previous Years",IFERROR(DATE(YEAR(Setup!C$13),MONTH(DATEVALUE(C806&amp;" 1")),1),"No Data"))</f>
        <v>No Data</v>
      </c>
    </row>
    <row r="807" spans="1:16" ht="15" customHeight="1" x14ac:dyDescent="0.15">
      <c r="A807" s="102"/>
      <c r="B807" s="109"/>
      <c r="C807" s="107"/>
      <c r="D807" s="106"/>
      <c r="E807" s="120"/>
      <c r="F807" s="106"/>
      <c r="G807" s="105"/>
      <c r="H807" s="103"/>
      <c r="I807" s="154"/>
      <c r="J807" s="155"/>
      <c r="K807" s="100" t="str">
        <f t="shared" si="37"/>
        <v/>
      </c>
      <c r="L807" s="110" t="str">
        <f t="shared" si="38"/>
        <v/>
      </c>
      <c r="M807" s="160"/>
      <c r="N807" s="103"/>
      <c r="O807" s="99" t="str">
        <f t="shared" si="39"/>
        <v/>
      </c>
      <c r="P807" s="118" t="str">
        <f>IF(C807="Previous Years","Previous Years",IFERROR(DATE(YEAR(Setup!C$13),MONTH(DATEVALUE(C807&amp;" 1")),1),"No Data"))</f>
        <v>No Data</v>
      </c>
    </row>
    <row r="808" spans="1:16" ht="15" customHeight="1" x14ac:dyDescent="0.15">
      <c r="A808" s="102"/>
      <c r="B808" s="109"/>
      <c r="C808" s="107"/>
      <c r="D808" s="106"/>
      <c r="E808" s="120"/>
      <c r="F808" s="106"/>
      <c r="G808" s="105"/>
      <c r="H808" s="103"/>
      <c r="I808" s="154"/>
      <c r="J808" s="155"/>
      <c r="K808" s="100" t="str">
        <f t="shared" si="37"/>
        <v/>
      </c>
      <c r="L808" s="110" t="str">
        <f t="shared" si="38"/>
        <v/>
      </c>
      <c r="M808" s="160"/>
      <c r="N808" s="103"/>
      <c r="O808" s="99" t="str">
        <f t="shared" si="39"/>
        <v/>
      </c>
      <c r="P808" s="118" t="str">
        <f>IF(C808="Previous Years","Previous Years",IFERROR(DATE(YEAR(Setup!C$13),MONTH(DATEVALUE(C808&amp;" 1")),1),"No Data"))</f>
        <v>No Data</v>
      </c>
    </row>
    <row r="809" spans="1:16" ht="15" customHeight="1" x14ac:dyDescent="0.15">
      <c r="A809" s="102"/>
      <c r="B809" s="109"/>
      <c r="C809" s="107"/>
      <c r="D809" s="106"/>
      <c r="E809" s="120"/>
      <c r="F809" s="106"/>
      <c r="G809" s="105"/>
      <c r="H809" s="103"/>
      <c r="I809" s="154"/>
      <c r="J809" s="155"/>
      <c r="K809" s="100" t="str">
        <f t="shared" si="37"/>
        <v/>
      </c>
      <c r="L809" s="110" t="str">
        <f t="shared" si="38"/>
        <v/>
      </c>
      <c r="M809" s="160"/>
      <c r="N809" s="103"/>
      <c r="O809" s="99" t="str">
        <f t="shared" si="39"/>
        <v/>
      </c>
      <c r="P809" s="118" t="str">
        <f>IF(C809="Previous Years","Previous Years",IFERROR(DATE(YEAR(Setup!C$13),MONTH(DATEVALUE(C809&amp;" 1")),1),"No Data"))</f>
        <v>No Data</v>
      </c>
    </row>
    <row r="810" spans="1:16" ht="15" customHeight="1" x14ac:dyDescent="0.15">
      <c r="A810" s="102"/>
      <c r="B810" s="109"/>
      <c r="C810" s="107"/>
      <c r="D810" s="106"/>
      <c r="E810" s="120"/>
      <c r="F810" s="106"/>
      <c r="G810" s="105"/>
      <c r="H810" s="103"/>
      <c r="I810" s="154"/>
      <c r="J810" s="155"/>
      <c r="K810" s="100" t="str">
        <f t="shared" si="37"/>
        <v/>
      </c>
      <c r="L810" s="110" t="str">
        <f t="shared" si="38"/>
        <v/>
      </c>
      <c r="M810" s="160"/>
      <c r="N810" s="103"/>
      <c r="O810" s="99" t="str">
        <f t="shared" si="39"/>
        <v/>
      </c>
      <c r="P810" s="118" t="str">
        <f>IF(C810="Previous Years","Previous Years",IFERROR(DATE(YEAR(Setup!C$13),MONTH(DATEVALUE(C810&amp;" 1")),1),"No Data"))</f>
        <v>No Data</v>
      </c>
    </row>
    <row r="811" spans="1:16" ht="15" customHeight="1" x14ac:dyDescent="0.15">
      <c r="A811" s="102"/>
      <c r="B811" s="109"/>
      <c r="C811" s="107"/>
      <c r="D811" s="106"/>
      <c r="E811" s="120"/>
      <c r="F811" s="106"/>
      <c r="G811" s="105"/>
      <c r="H811" s="103"/>
      <c r="I811" s="154"/>
      <c r="J811" s="155"/>
      <c r="K811" s="100" t="str">
        <f t="shared" si="37"/>
        <v/>
      </c>
      <c r="L811" s="110" t="str">
        <f t="shared" si="38"/>
        <v/>
      </c>
      <c r="M811" s="160"/>
      <c r="N811" s="103"/>
      <c r="O811" s="99" t="str">
        <f t="shared" si="39"/>
        <v/>
      </c>
      <c r="P811" s="118" t="str">
        <f>IF(C811="Previous Years","Previous Years",IFERROR(DATE(YEAR(Setup!C$13),MONTH(DATEVALUE(C811&amp;" 1")),1),"No Data"))</f>
        <v>No Data</v>
      </c>
    </row>
    <row r="812" spans="1:16" ht="15" customHeight="1" x14ac:dyDescent="0.15">
      <c r="A812" s="102"/>
      <c r="B812" s="109"/>
      <c r="C812" s="107"/>
      <c r="D812" s="106"/>
      <c r="E812" s="120"/>
      <c r="F812" s="106"/>
      <c r="G812" s="105"/>
      <c r="H812" s="103"/>
      <c r="I812" s="154"/>
      <c r="J812" s="155"/>
      <c r="K812" s="100" t="str">
        <f t="shared" si="37"/>
        <v/>
      </c>
      <c r="L812" s="110" t="str">
        <f t="shared" si="38"/>
        <v/>
      </c>
      <c r="M812" s="160"/>
      <c r="N812" s="103"/>
      <c r="O812" s="99" t="str">
        <f t="shared" si="39"/>
        <v/>
      </c>
      <c r="P812" s="118" t="str">
        <f>IF(C812="Previous Years","Previous Years",IFERROR(DATE(YEAR(Setup!C$13),MONTH(DATEVALUE(C812&amp;" 1")),1),"No Data"))</f>
        <v>No Data</v>
      </c>
    </row>
    <row r="813" spans="1:16" ht="15" customHeight="1" x14ac:dyDescent="0.15">
      <c r="A813" s="102"/>
      <c r="B813" s="109"/>
      <c r="C813" s="107"/>
      <c r="D813" s="106"/>
      <c r="E813" s="120"/>
      <c r="F813" s="106"/>
      <c r="G813" s="105"/>
      <c r="H813" s="103"/>
      <c r="I813" s="154"/>
      <c r="J813" s="155"/>
      <c r="K813" s="100" t="str">
        <f t="shared" si="37"/>
        <v/>
      </c>
      <c r="L813" s="110" t="str">
        <f t="shared" si="38"/>
        <v/>
      </c>
      <c r="M813" s="160"/>
      <c r="N813" s="103"/>
      <c r="O813" s="99" t="str">
        <f t="shared" si="39"/>
        <v/>
      </c>
      <c r="P813" s="118" t="str">
        <f>IF(C813="Previous Years","Previous Years",IFERROR(DATE(YEAR(Setup!C$13),MONTH(DATEVALUE(C813&amp;" 1")),1),"No Data"))</f>
        <v>No Data</v>
      </c>
    </row>
    <row r="814" spans="1:16" ht="15" customHeight="1" x14ac:dyDescent="0.15">
      <c r="A814" s="102"/>
      <c r="B814" s="109"/>
      <c r="C814" s="107"/>
      <c r="D814" s="106"/>
      <c r="E814" s="120"/>
      <c r="F814" s="106"/>
      <c r="G814" s="105"/>
      <c r="H814" s="103"/>
      <c r="I814" s="154"/>
      <c r="J814" s="155"/>
      <c r="K814" s="100" t="str">
        <f t="shared" si="37"/>
        <v/>
      </c>
      <c r="L814" s="110" t="str">
        <f t="shared" si="38"/>
        <v/>
      </c>
      <c r="M814" s="160"/>
      <c r="N814" s="103"/>
      <c r="O814" s="99" t="str">
        <f t="shared" si="39"/>
        <v/>
      </c>
      <c r="P814" s="118" t="str">
        <f>IF(C814="Previous Years","Previous Years",IFERROR(DATE(YEAR(Setup!C$13),MONTH(DATEVALUE(C814&amp;" 1")),1),"No Data"))</f>
        <v>No Data</v>
      </c>
    </row>
    <row r="815" spans="1:16" ht="15" customHeight="1" x14ac:dyDescent="0.15">
      <c r="A815" s="102"/>
      <c r="B815" s="109"/>
      <c r="C815" s="107"/>
      <c r="D815" s="106"/>
      <c r="E815" s="120"/>
      <c r="F815" s="106"/>
      <c r="G815" s="105"/>
      <c r="H815" s="103"/>
      <c r="I815" s="154"/>
      <c r="J815" s="155"/>
      <c r="K815" s="100" t="str">
        <f t="shared" si="37"/>
        <v/>
      </c>
      <c r="L815" s="110" t="str">
        <f t="shared" si="38"/>
        <v/>
      </c>
      <c r="M815" s="160"/>
      <c r="N815" s="103"/>
      <c r="O815" s="99" t="str">
        <f t="shared" si="39"/>
        <v/>
      </c>
      <c r="P815" s="118" t="str">
        <f>IF(C815="Previous Years","Previous Years",IFERROR(DATE(YEAR(Setup!C$13),MONTH(DATEVALUE(C815&amp;" 1")),1),"No Data"))</f>
        <v>No Data</v>
      </c>
    </row>
    <row r="816" spans="1:16" ht="15" customHeight="1" x14ac:dyDescent="0.15">
      <c r="A816" s="102"/>
      <c r="B816" s="109"/>
      <c r="C816" s="107"/>
      <c r="D816" s="106"/>
      <c r="E816" s="120"/>
      <c r="F816" s="106"/>
      <c r="G816" s="105"/>
      <c r="H816" s="103"/>
      <c r="I816" s="154"/>
      <c r="J816" s="155"/>
      <c r="K816" s="100" t="str">
        <f t="shared" si="37"/>
        <v/>
      </c>
      <c r="L816" s="110" t="str">
        <f t="shared" si="38"/>
        <v/>
      </c>
      <c r="M816" s="160"/>
      <c r="N816" s="103"/>
      <c r="O816" s="99" t="str">
        <f t="shared" si="39"/>
        <v/>
      </c>
      <c r="P816" s="118" t="str">
        <f>IF(C816="Previous Years","Previous Years",IFERROR(DATE(YEAR(Setup!C$13),MONTH(DATEVALUE(C816&amp;" 1")),1),"No Data"))</f>
        <v>No Data</v>
      </c>
    </row>
    <row r="817" spans="1:16" ht="15" customHeight="1" x14ac:dyDescent="0.15">
      <c r="A817" s="102"/>
      <c r="B817" s="109"/>
      <c r="C817" s="107"/>
      <c r="D817" s="106"/>
      <c r="E817" s="120"/>
      <c r="F817" s="106"/>
      <c r="G817" s="105"/>
      <c r="H817" s="103"/>
      <c r="I817" s="154"/>
      <c r="J817" s="155"/>
      <c r="K817" s="100" t="str">
        <f t="shared" si="37"/>
        <v/>
      </c>
      <c r="L817" s="110" t="str">
        <f t="shared" si="38"/>
        <v/>
      </c>
      <c r="M817" s="160"/>
      <c r="N817" s="103"/>
      <c r="O817" s="99" t="str">
        <f t="shared" si="39"/>
        <v/>
      </c>
      <c r="P817" s="118" t="str">
        <f>IF(C817="Previous Years","Previous Years",IFERROR(DATE(YEAR(Setup!C$13),MONTH(DATEVALUE(C817&amp;" 1")),1),"No Data"))</f>
        <v>No Data</v>
      </c>
    </row>
    <row r="818" spans="1:16" ht="15" customHeight="1" x14ac:dyDescent="0.15">
      <c r="A818" s="102"/>
      <c r="B818" s="109"/>
      <c r="C818" s="107"/>
      <c r="D818" s="106"/>
      <c r="E818" s="120"/>
      <c r="F818" s="106"/>
      <c r="G818" s="105"/>
      <c r="H818" s="103"/>
      <c r="I818" s="154"/>
      <c r="J818" s="155"/>
      <c r="K818" s="100" t="str">
        <f t="shared" si="37"/>
        <v/>
      </c>
      <c r="L818" s="110" t="str">
        <f t="shared" si="38"/>
        <v/>
      </c>
      <c r="M818" s="160"/>
      <c r="N818" s="103"/>
      <c r="O818" s="99" t="str">
        <f t="shared" si="39"/>
        <v/>
      </c>
      <c r="P818" s="118" t="str">
        <f>IF(C818="Previous Years","Previous Years",IFERROR(DATE(YEAR(Setup!C$13),MONTH(DATEVALUE(C818&amp;" 1")),1),"No Data"))</f>
        <v>No Data</v>
      </c>
    </row>
    <row r="819" spans="1:16" ht="15" customHeight="1" x14ac:dyDescent="0.15">
      <c r="A819" s="102"/>
      <c r="B819" s="109"/>
      <c r="C819" s="107"/>
      <c r="D819" s="106"/>
      <c r="E819" s="120"/>
      <c r="F819" s="106"/>
      <c r="G819" s="105"/>
      <c r="H819" s="103"/>
      <c r="I819" s="154"/>
      <c r="J819" s="155"/>
      <c r="K819" s="100" t="str">
        <f t="shared" si="37"/>
        <v/>
      </c>
      <c r="L819" s="110" t="str">
        <f t="shared" si="38"/>
        <v/>
      </c>
      <c r="M819" s="160"/>
      <c r="N819" s="103"/>
      <c r="O819" s="99" t="str">
        <f t="shared" si="39"/>
        <v/>
      </c>
      <c r="P819" s="118" t="str">
        <f>IF(C819="Previous Years","Previous Years",IFERROR(DATE(YEAR(Setup!C$13),MONTH(DATEVALUE(C819&amp;" 1")),1),"No Data"))</f>
        <v>No Data</v>
      </c>
    </row>
    <row r="820" spans="1:16" ht="15" customHeight="1" x14ac:dyDescent="0.15">
      <c r="A820" s="102"/>
      <c r="B820" s="109"/>
      <c r="C820" s="107"/>
      <c r="D820" s="106"/>
      <c r="E820" s="120"/>
      <c r="F820" s="106"/>
      <c r="G820" s="105"/>
      <c r="H820" s="103"/>
      <c r="I820" s="154"/>
      <c r="J820" s="155"/>
      <c r="K820" s="100" t="str">
        <f t="shared" si="37"/>
        <v/>
      </c>
      <c r="L820" s="110" t="str">
        <f t="shared" si="38"/>
        <v/>
      </c>
      <c r="M820" s="160"/>
      <c r="N820" s="103"/>
      <c r="O820" s="99" t="str">
        <f t="shared" si="39"/>
        <v/>
      </c>
      <c r="P820" s="118" t="str">
        <f>IF(C820="Previous Years","Previous Years",IFERROR(DATE(YEAR(Setup!C$13),MONTH(DATEVALUE(C820&amp;" 1")),1),"No Data"))</f>
        <v>No Data</v>
      </c>
    </row>
    <row r="821" spans="1:16" ht="15" customHeight="1" x14ac:dyDescent="0.15">
      <c r="A821" s="102"/>
      <c r="B821" s="109"/>
      <c r="C821" s="107"/>
      <c r="D821" s="106"/>
      <c r="E821" s="120"/>
      <c r="F821" s="106"/>
      <c r="G821" s="105"/>
      <c r="H821" s="103"/>
      <c r="I821" s="154"/>
      <c r="J821" s="155"/>
      <c r="K821" s="100" t="str">
        <f t="shared" si="37"/>
        <v/>
      </c>
      <c r="L821" s="110" t="str">
        <f t="shared" si="38"/>
        <v/>
      </c>
      <c r="M821" s="160"/>
      <c r="N821" s="103"/>
      <c r="O821" s="99" t="str">
        <f t="shared" si="39"/>
        <v/>
      </c>
      <c r="P821" s="118" t="str">
        <f>IF(C821="Previous Years","Previous Years",IFERROR(DATE(YEAR(Setup!C$13),MONTH(DATEVALUE(C821&amp;" 1")),1),"No Data"))</f>
        <v>No Data</v>
      </c>
    </row>
    <row r="822" spans="1:16" ht="15" customHeight="1" x14ac:dyDescent="0.15">
      <c r="A822" s="102"/>
      <c r="B822" s="109"/>
      <c r="C822" s="107"/>
      <c r="D822" s="106"/>
      <c r="E822" s="120"/>
      <c r="F822" s="106"/>
      <c r="G822" s="105"/>
      <c r="H822" s="103"/>
      <c r="I822" s="154"/>
      <c r="J822" s="155"/>
      <c r="K822" s="100" t="str">
        <f t="shared" si="37"/>
        <v/>
      </c>
      <c r="L822" s="110" t="str">
        <f t="shared" si="38"/>
        <v/>
      </c>
      <c r="M822" s="160"/>
      <c r="N822" s="103"/>
      <c r="O822" s="99" t="str">
        <f t="shared" si="39"/>
        <v/>
      </c>
      <c r="P822" s="118" t="str">
        <f>IF(C822="Previous Years","Previous Years",IFERROR(DATE(YEAR(Setup!C$13),MONTH(DATEVALUE(C822&amp;" 1")),1),"No Data"))</f>
        <v>No Data</v>
      </c>
    </row>
    <row r="823" spans="1:16" ht="15" customHeight="1" x14ac:dyDescent="0.15">
      <c r="A823" s="102"/>
      <c r="B823" s="109"/>
      <c r="C823" s="107"/>
      <c r="D823" s="106"/>
      <c r="E823" s="120"/>
      <c r="F823" s="106"/>
      <c r="G823" s="105"/>
      <c r="H823" s="103"/>
      <c r="I823" s="154"/>
      <c r="J823" s="155"/>
      <c r="K823" s="100" t="str">
        <f t="shared" si="37"/>
        <v/>
      </c>
      <c r="L823" s="110" t="str">
        <f t="shared" si="38"/>
        <v/>
      </c>
      <c r="M823" s="160"/>
      <c r="N823" s="103"/>
      <c r="O823" s="99" t="str">
        <f t="shared" si="39"/>
        <v/>
      </c>
      <c r="P823" s="118" t="str">
        <f>IF(C823="Previous Years","Previous Years",IFERROR(DATE(YEAR(Setup!C$13),MONTH(DATEVALUE(C823&amp;" 1")),1),"No Data"))</f>
        <v>No Data</v>
      </c>
    </row>
    <row r="824" spans="1:16" ht="15" customHeight="1" x14ac:dyDescent="0.15">
      <c r="A824" s="102"/>
      <c r="B824" s="109"/>
      <c r="C824" s="107"/>
      <c r="D824" s="106"/>
      <c r="E824" s="120"/>
      <c r="F824" s="106"/>
      <c r="G824" s="105"/>
      <c r="H824" s="103"/>
      <c r="I824" s="154"/>
      <c r="J824" s="155"/>
      <c r="K824" s="100" t="str">
        <f t="shared" si="37"/>
        <v/>
      </c>
      <c r="L824" s="110" t="str">
        <f t="shared" si="38"/>
        <v/>
      </c>
      <c r="M824" s="160"/>
      <c r="N824" s="103"/>
      <c r="O824" s="99" t="str">
        <f t="shared" si="39"/>
        <v/>
      </c>
      <c r="P824" s="118" t="str">
        <f>IF(C824="Previous Years","Previous Years",IFERROR(DATE(YEAR(Setup!C$13),MONTH(DATEVALUE(C824&amp;" 1")),1),"No Data"))</f>
        <v>No Data</v>
      </c>
    </row>
    <row r="825" spans="1:16" ht="15" customHeight="1" x14ac:dyDescent="0.15">
      <c r="A825" s="102"/>
      <c r="B825" s="109"/>
      <c r="C825" s="107"/>
      <c r="D825" s="106"/>
      <c r="E825" s="120"/>
      <c r="F825" s="106"/>
      <c r="G825" s="105"/>
      <c r="H825" s="103"/>
      <c r="I825" s="154"/>
      <c r="J825" s="155"/>
      <c r="K825" s="100" t="str">
        <f t="shared" si="37"/>
        <v/>
      </c>
      <c r="L825" s="110" t="str">
        <f t="shared" si="38"/>
        <v/>
      </c>
      <c r="M825" s="160"/>
      <c r="N825" s="103"/>
      <c r="O825" s="99" t="str">
        <f t="shared" si="39"/>
        <v/>
      </c>
      <c r="P825" s="118" t="str">
        <f>IF(C825="Previous Years","Previous Years",IFERROR(DATE(YEAR(Setup!C$13),MONTH(DATEVALUE(C825&amp;" 1")),1),"No Data"))</f>
        <v>No Data</v>
      </c>
    </row>
    <row r="826" spans="1:16" ht="15" customHeight="1" x14ac:dyDescent="0.15">
      <c r="A826" s="102"/>
      <c r="B826" s="109"/>
      <c r="C826" s="107"/>
      <c r="D826" s="106"/>
      <c r="E826" s="120"/>
      <c r="F826" s="106"/>
      <c r="G826" s="105"/>
      <c r="H826" s="103"/>
      <c r="I826" s="154"/>
      <c r="J826" s="155"/>
      <c r="K826" s="100" t="str">
        <f t="shared" si="37"/>
        <v/>
      </c>
      <c r="L826" s="110" t="str">
        <f t="shared" si="38"/>
        <v/>
      </c>
      <c r="M826" s="160"/>
      <c r="N826" s="103"/>
      <c r="O826" s="99" t="str">
        <f t="shared" si="39"/>
        <v/>
      </c>
      <c r="P826" s="118" t="str">
        <f>IF(C826="Previous Years","Previous Years",IFERROR(DATE(YEAR(Setup!C$13),MONTH(DATEVALUE(C826&amp;" 1")),1),"No Data"))</f>
        <v>No Data</v>
      </c>
    </row>
    <row r="827" spans="1:16" ht="15" customHeight="1" x14ac:dyDescent="0.15">
      <c r="A827" s="102"/>
      <c r="B827" s="109"/>
      <c r="C827" s="107"/>
      <c r="D827" s="106"/>
      <c r="E827" s="120"/>
      <c r="F827" s="106"/>
      <c r="G827" s="105"/>
      <c r="H827" s="103"/>
      <c r="I827" s="154"/>
      <c r="J827" s="155"/>
      <c r="K827" s="100" t="str">
        <f t="shared" si="37"/>
        <v/>
      </c>
      <c r="L827" s="110" t="str">
        <f t="shared" si="38"/>
        <v/>
      </c>
      <c r="M827" s="160"/>
      <c r="N827" s="103"/>
      <c r="O827" s="99" t="str">
        <f t="shared" si="39"/>
        <v/>
      </c>
      <c r="P827" s="118" t="str">
        <f>IF(C827="Previous Years","Previous Years",IFERROR(DATE(YEAR(Setup!C$13),MONTH(DATEVALUE(C827&amp;" 1")),1),"No Data"))</f>
        <v>No Data</v>
      </c>
    </row>
    <row r="828" spans="1:16" ht="15" customHeight="1" x14ac:dyDescent="0.15">
      <c r="A828" s="102"/>
      <c r="B828" s="109"/>
      <c r="C828" s="107"/>
      <c r="D828" s="106"/>
      <c r="E828" s="120"/>
      <c r="F828" s="106"/>
      <c r="G828" s="105"/>
      <c r="H828" s="103"/>
      <c r="I828" s="154"/>
      <c r="J828" s="155"/>
      <c r="K828" s="100" t="str">
        <f t="shared" si="37"/>
        <v/>
      </c>
      <c r="L828" s="110" t="str">
        <f t="shared" si="38"/>
        <v/>
      </c>
      <c r="M828" s="160"/>
      <c r="N828" s="103"/>
      <c r="O828" s="99" t="str">
        <f t="shared" si="39"/>
        <v/>
      </c>
      <c r="P828" s="118" t="str">
        <f>IF(C828="Previous Years","Previous Years",IFERROR(DATE(YEAR(Setup!C$13),MONTH(DATEVALUE(C828&amp;" 1")),1),"No Data"))</f>
        <v>No Data</v>
      </c>
    </row>
    <row r="829" spans="1:16" ht="15" customHeight="1" x14ac:dyDescent="0.15">
      <c r="A829" s="102"/>
      <c r="B829" s="109"/>
      <c r="C829" s="107"/>
      <c r="D829" s="106"/>
      <c r="E829" s="120"/>
      <c r="F829" s="106"/>
      <c r="G829" s="105"/>
      <c r="H829" s="103"/>
      <c r="I829" s="154"/>
      <c r="J829" s="155"/>
      <c r="K829" s="100" t="str">
        <f t="shared" si="37"/>
        <v/>
      </c>
      <c r="L829" s="110" t="str">
        <f t="shared" si="38"/>
        <v/>
      </c>
      <c r="M829" s="160"/>
      <c r="N829" s="103"/>
      <c r="O829" s="99" t="str">
        <f t="shared" si="39"/>
        <v/>
      </c>
      <c r="P829" s="118" t="str">
        <f>IF(C829="Previous Years","Previous Years",IFERROR(DATE(YEAR(Setup!C$13),MONTH(DATEVALUE(C829&amp;" 1")),1),"No Data"))</f>
        <v>No Data</v>
      </c>
    </row>
    <row r="830" spans="1:16" ht="15" customHeight="1" x14ac:dyDescent="0.15">
      <c r="A830" s="102"/>
      <c r="B830" s="109"/>
      <c r="C830" s="107"/>
      <c r="D830" s="106"/>
      <c r="E830" s="120"/>
      <c r="F830" s="106"/>
      <c r="G830" s="105"/>
      <c r="H830" s="103"/>
      <c r="I830" s="154"/>
      <c r="J830" s="155"/>
      <c r="K830" s="100" t="str">
        <f t="shared" si="37"/>
        <v/>
      </c>
      <c r="L830" s="110" t="str">
        <f t="shared" si="38"/>
        <v/>
      </c>
      <c r="M830" s="160"/>
      <c r="N830" s="103"/>
      <c r="O830" s="99" t="str">
        <f t="shared" si="39"/>
        <v/>
      </c>
      <c r="P830" s="118" t="str">
        <f>IF(C830="Previous Years","Previous Years",IFERROR(DATE(YEAR(Setup!C$13),MONTH(DATEVALUE(C830&amp;" 1")),1),"No Data"))</f>
        <v>No Data</v>
      </c>
    </row>
    <row r="831" spans="1:16" ht="15" customHeight="1" x14ac:dyDescent="0.15">
      <c r="A831" s="102"/>
      <c r="B831" s="109"/>
      <c r="C831" s="107"/>
      <c r="D831" s="106"/>
      <c r="E831" s="120"/>
      <c r="F831" s="106"/>
      <c r="G831" s="105"/>
      <c r="H831" s="103"/>
      <c r="I831" s="154"/>
      <c r="J831" s="155"/>
      <c r="K831" s="100" t="str">
        <f t="shared" si="37"/>
        <v/>
      </c>
      <c r="L831" s="110" t="str">
        <f t="shared" si="38"/>
        <v/>
      </c>
      <c r="M831" s="160"/>
      <c r="N831" s="103"/>
      <c r="O831" s="99" t="str">
        <f t="shared" si="39"/>
        <v/>
      </c>
      <c r="P831" s="118" t="str">
        <f>IF(C831="Previous Years","Previous Years",IFERROR(DATE(YEAR(Setup!C$13),MONTH(DATEVALUE(C831&amp;" 1")),1),"No Data"))</f>
        <v>No Data</v>
      </c>
    </row>
    <row r="832" spans="1:16" ht="15" customHeight="1" x14ac:dyDescent="0.15">
      <c r="A832" s="102"/>
      <c r="B832" s="109"/>
      <c r="C832" s="107"/>
      <c r="D832" s="106"/>
      <c r="E832" s="120"/>
      <c r="F832" s="106"/>
      <c r="G832" s="105"/>
      <c r="H832" s="103"/>
      <c r="I832" s="154"/>
      <c r="J832" s="155"/>
      <c r="K832" s="100" t="str">
        <f t="shared" si="37"/>
        <v/>
      </c>
      <c r="L832" s="110" t="str">
        <f t="shared" si="38"/>
        <v/>
      </c>
      <c r="M832" s="160"/>
      <c r="N832" s="103"/>
      <c r="O832" s="99" t="str">
        <f t="shared" si="39"/>
        <v/>
      </c>
      <c r="P832" s="118" t="str">
        <f>IF(C832="Previous Years","Previous Years",IFERROR(DATE(YEAR(Setup!C$13),MONTH(DATEVALUE(C832&amp;" 1")),1),"No Data"))</f>
        <v>No Data</v>
      </c>
    </row>
    <row r="833" spans="1:16" ht="15" customHeight="1" x14ac:dyDescent="0.15">
      <c r="A833" s="102"/>
      <c r="B833" s="109"/>
      <c r="C833" s="107"/>
      <c r="D833" s="106"/>
      <c r="E833" s="120"/>
      <c r="F833" s="106"/>
      <c r="G833" s="105"/>
      <c r="H833" s="103"/>
      <c r="I833" s="154"/>
      <c r="J833" s="155"/>
      <c r="K833" s="100" t="str">
        <f t="shared" si="37"/>
        <v/>
      </c>
      <c r="L833" s="110" t="str">
        <f t="shared" si="38"/>
        <v/>
      </c>
      <c r="M833" s="160"/>
      <c r="N833" s="103"/>
      <c r="O833" s="99" t="str">
        <f t="shared" si="39"/>
        <v/>
      </c>
      <c r="P833" s="118" t="str">
        <f>IF(C833="Previous Years","Previous Years",IFERROR(DATE(YEAR(Setup!C$13),MONTH(DATEVALUE(C833&amp;" 1")),1),"No Data"))</f>
        <v>No Data</v>
      </c>
    </row>
    <row r="834" spans="1:16" ht="15" customHeight="1" x14ac:dyDescent="0.15">
      <c r="A834" s="102"/>
      <c r="B834" s="109"/>
      <c r="C834" s="107"/>
      <c r="D834" s="106"/>
      <c r="E834" s="120"/>
      <c r="F834" s="106"/>
      <c r="G834" s="105"/>
      <c r="H834" s="103"/>
      <c r="I834" s="154"/>
      <c r="J834" s="155"/>
      <c r="K834" s="100" t="str">
        <f t="shared" si="37"/>
        <v/>
      </c>
      <c r="L834" s="110" t="str">
        <f t="shared" si="38"/>
        <v/>
      </c>
      <c r="M834" s="160"/>
      <c r="N834" s="103"/>
      <c r="O834" s="99" t="str">
        <f t="shared" si="39"/>
        <v/>
      </c>
      <c r="P834" s="118" t="str">
        <f>IF(C834="Previous Years","Previous Years",IFERROR(DATE(YEAR(Setup!C$13),MONTH(DATEVALUE(C834&amp;" 1")),1),"No Data"))</f>
        <v>No Data</v>
      </c>
    </row>
    <row r="835" spans="1:16" ht="15" customHeight="1" x14ac:dyDescent="0.15">
      <c r="A835" s="102"/>
      <c r="B835" s="109"/>
      <c r="C835" s="107"/>
      <c r="D835" s="106"/>
      <c r="E835" s="120"/>
      <c r="F835" s="106"/>
      <c r="G835" s="105"/>
      <c r="H835" s="103"/>
      <c r="I835" s="154"/>
      <c r="J835" s="155"/>
      <c r="K835" s="100" t="str">
        <f t="shared" si="37"/>
        <v/>
      </c>
      <c r="L835" s="110" t="str">
        <f t="shared" si="38"/>
        <v/>
      </c>
      <c r="M835" s="160"/>
      <c r="N835" s="103"/>
      <c r="O835" s="99" t="str">
        <f t="shared" si="39"/>
        <v/>
      </c>
      <c r="P835" s="118" t="str">
        <f>IF(C835="Previous Years","Previous Years",IFERROR(DATE(YEAR(Setup!C$13),MONTH(DATEVALUE(C835&amp;" 1")),1),"No Data"))</f>
        <v>No Data</v>
      </c>
    </row>
    <row r="836" spans="1:16" ht="15" customHeight="1" x14ac:dyDescent="0.15">
      <c r="A836" s="102"/>
      <c r="B836" s="109"/>
      <c r="C836" s="107"/>
      <c r="D836" s="106"/>
      <c r="E836" s="120"/>
      <c r="F836" s="106"/>
      <c r="G836" s="105"/>
      <c r="H836" s="103"/>
      <c r="I836" s="154"/>
      <c r="J836" s="155"/>
      <c r="K836" s="100" t="str">
        <f t="shared" ref="K836:K899" si="40">IFERROR(IF(AND(I836="",J836=""),"",IF(J836&gt;0,J836,I836/H836)),"")</f>
        <v/>
      </c>
      <c r="L836" s="110" t="str">
        <f t="shared" ref="L836:L899" si="41">IF(AND(I836="",J836=""),"",IF(I836&lt;&gt;0,I836,H836*J836))</f>
        <v/>
      </c>
      <c r="M836" s="160"/>
      <c r="N836" s="103"/>
      <c r="O836" s="99" t="str">
        <f t="shared" ref="O836:O899" si="42">IFERROR(IF(L836="","",N836/L836),0)</f>
        <v/>
      </c>
      <c r="P836" s="118" t="str">
        <f>IF(C836="Previous Years","Previous Years",IFERROR(DATE(YEAR(Setup!C$13),MONTH(DATEVALUE(C836&amp;" 1")),1),"No Data"))</f>
        <v>No Data</v>
      </c>
    </row>
    <row r="837" spans="1:16" ht="15" customHeight="1" x14ac:dyDescent="0.15">
      <c r="A837" s="102"/>
      <c r="B837" s="109"/>
      <c r="C837" s="107"/>
      <c r="D837" s="106"/>
      <c r="E837" s="120"/>
      <c r="F837" s="106"/>
      <c r="G837" s="105"/>
      <c r="H837" s="103"/>
      <c r="I837" s="154"/>
      <c r="J837" s="155"/>
      <c r="K837" s="100" t="str">
        <f t="shared" si="40"/>
        <v/>
      </c>
      <c r="L837" s="110" t="str">
        <f t="shared" si="41"/>
        <v/>
      </c>
      <c r="M837" s="160"/>
      <c r="N837" s="103"/>
      <c r="O837" s="99" t="str">
        <f t="shared" si="42"/>
        <v/>
      </c>
      <c r="P837" s="118" t="str">
        <f>IF(C837="Previous Years","Previous Years",IFERROR(DATE(YEAR(Setup!C$13),MONTH(DATEVALUE(C837&amp;" 1")),1),"No Data"))</f>
        <v>No Data</v>
      </c>
    </row>
    <row r="838" spans="1:16" ht="15" customHeight="1" x14ac:dyDescent="0.15">
      <c r="A838" s="102"/>
      <c r="B838" s="109"/>
      <c r="C838" s="107"/>
      <c r="D838" s="106"/>
      <c r="E838" s="120"/>
      <c r="F838" s="106"/>
      <c r="G838" s="105"/>
      <c r="H838" s="103"/>
      <c r="I838" s="154"/>
      <c r="J838" s="155"/>
      <c r="K838" s="100" t="str">
        <f t="shared" si="40"/>
        <v/>
      </c>
      <c r="L838" s="110" t="str">
        <f t="shared" si="41"/>
        <v/>
      </c>
      <c r="M838" s="160"/>
      <c r="N838" s="103"/>
      <c r="O838" s="99" t="str">
        <f t="shared" si="42"/>
        <v/>
      </c>
      <c r="P838" s="118" t="str">
        <f>IF(C838="Previous Years","Previous Years",IFERROR(DATE(YEAR(Setup!C$13),MONTH(DATEVALUE(C838&amp;" 1")),1),"No Data"))</f>
        <v>No Data</v>
      </c>
    </row>
    <row r="839" spans="1:16" ht="15" customHeight="1" x14ac:dyDescent="0.15">
      <c r="A839" s="102"/>
      <c r="B839" s="109"/>
      <c r="C839" s="107"/>
      <c r="D839" s="106"/>
      <c r="E839" s="120"/>
      <c r="F839" s="106"/>
      <c r="G839" s="105"/>
      <c r="H839" s="103"/>
      <c r="I839" s="154"/>
      <c r="J839" s="155"/>
      <c r="K839" s="100" t="str">
        <f t="shared" si="40"/>
        <v/>
      </c>
      <c r="L839" s="110" t="str">
        <f t="shared" si="41"/>
        <v/>
      </c>
      <c r="M839" s="160"/>
      <c r="N839" s="103"/>
      <c r="O839" s="99" t="str">
        <f t="shared" si="42"/>
        <v/>
      </c>
      <c r="P839" s="118" t="str">
        <f>IF(C839="Previous Years","Previous Years",IFERROR(DATE(YEAR(Setup!C$13),MONTH(DATEVALUE(C839&amp;" 1")),1),"No Data"))</f>
        <v>No Data</v>
      </c>
    </row>
    <row r="840" spans="1:16" ht="15" customHeight="1" x14ac:dyDescent="0.15">
      <c r="A840" s="102"/>
      <c r="B840" s="109"/>
      <c r="C840" s="107"/>
      <c r="D840" s="106"/>
      <c r="E840" s="120"/>
      <c r="F840" s="106"/>
      <c r="G840" s="105"/>
      <c r="H840" s="103"/>
      <c r="I840" s="154"/>
      <c r="J840" s="155"/>
      <c r="K840" s="100" t="str">
        <f t="shared" si="40"/>
        <v/>
      </c>
      <c r="L840" s="110" t="str">
        <f t="shared" si="41"/>
        <v/>
      </c>
      <c r="M840" s="160"/>
      <c r="N840" s="103"/>
      <c r="O840" s="99" t="str">
        <f t="shared" si="42"/>
        <v/>
      </c>
      <c r="P840" s="118" t="str">
        <f>IF(C840="Previous Years","Previous Years",IFERROR(DATE(YEAR(Setup!C$13),MONTH(DATEVALUE(C840&amp;" 1")),1),"No Data"))</f>
        <v>No Data</v>
      </c>
    </row>
    <row r="841" spans="1:16" ht="15" customHeight="1" x14ac:dyDescent="0.15">
      <c r="A841" s="102"/>
      <c r="B841" s="109"/>
      <c r="C841" s="107"/>
      <c r="D841" s="106"/>
      <c r="E841" s="120"/>
      <c r="F841" s="106"/>
      <c r="G841" s="105"/>
      <c r="H841" s="103"/>
      <c r="I841" s="154"/>
      <c r="J841" s="155"/>
      <c r="K841" s="100" t="str">
        <f t="shared" si="40"/>
        <v/>
      </c>
      <c r="L841" s="110" t="str">
        <f t="shared" si="41"/>
        <v/>
      </c>
      <c r="M841" s="160"/>
      <c r="N841" s="103"/>
      <c r="O841" s="99" t="str">
        <f t="shared" si="42"/>
        <v/>
      </c>
      <c r="P841" s="118" t="str">
        <f>IF(C841="Previous Years","Previous Years",IFERROR(DATE(YEAR(Setup!C$13),MONTH(DATEVALUE(C841&amp;" 1")),1),"No Data"))</f>
        <v>No Data</v>
      </c>
    </row>
    <row r="842" spans="1:16" ht="15" customHeight="1" x14ac:dyDescent="0.15">
      <c r="A842" s="102"/>
      <c r="B842" s="109"/>
      <c r="C842" s="107"/>
      <c r="D842" s="106"/>
      <c r="E842" s="120"/>
      <c r="F842" s="106"/>
      <c r="G842" s="105"/>
      <c r="H842" s="103"/>
      <c r="I842" s="154"/>
      <c r="J842" s="155"/>
      <c r="K842" s="100" t="str">
        <f t="shared" si="40"/>
        <v/>
      </c>
      <c r="L842" s="110" t="str">
        <f t="shared" si="41"/>
        <v/>
      </c>
      <c r="M842" s="160"/>
      <c r="N842" s="103"/>
      <c r="O842" s="99" t="str">
        <f t="shared" si="42"/>
        <v/>
      </c>
      <c r="P842" s="118" t="str">
        <f>IF(C842="Previous Years","Previous Years",IFERROR(DATE(YEAR(Setup!C$13),MONTH(DATEVALUE(C842&amp;" 1")),1),"No Data"))</f>
        <v>No Data</v>
      </c>
    </row>
    <row r="843" spans="1:16" ht="15" customHeight="1" x14ac:dyDescent="0.15">
      <c r="A843" s="102"/>
      <c r="B843" s="109"/>
      <c r="C843" s="107"/>
      <c r="D843" s="106"/>
      <c r="E843" s="120"/>
      <c r="F843" s="106"/>
      <c r="G843" s="105"/>
      <c r="H843" s="103"/>
      <c r="I843" s="154"/>
      <c r="J843" s="155"/>
      <c r="K843" s="100" t="str">
        <f t="shared" si="40"/>
        <v/>
      </c>
      <c r="L843" s="110" t="str">
        <f t="shared" si="41"/>
        <v/>
      </c>
      <c r="M843" s="160"/>
      <c r="N843" s="103"/>
      <c r="O843" s="99" t="str">
        <f t="shared" si="42"/>
        <v/>
      </c>
      <c r="P843" s="118" t="str">
        <f>IF(C843="Previous Years","Previous Years",IFERROR(DATE(YEAR(Setup!C$13),MONTH(DATEVALUE(C843&amp;" 1")),1),"No Data"))</f>
        <v>No Data</v>
      </c>
    </row>
    <row r="844" spans="1:16" ht="15" customHeight="1" x14ac:dyDescent="0.15">
      <c r="A844" s="102"/>
      <c r="B844" s="109"/>
      <c r="C844" s="107"/>
      <c r="D844" s="106"/>
      <c r="E844" s="120"/>
      <c r="F844" s="106"/>
      <c r="G844" s="105"/>
      <c r="H844" s="103"/>
      <c r="I844" s="154"/>
      <c r="J844" s="155"/>
      <c r="K844" s="100" t="str">
        <f t="shared" si="40"/>
        <v/>
      </c>
      <c r="L844" s="110" t="str">
        <f t="shared" si="41"/>
        <v/>
      </c>
      <c r="M844" s="160"/>
      <c r="N844" s="103"/>
      <c r="O844" s="99" t="str">
        <f t="shared" si="42"/>
        <v/>
      </c>
      <c r="P844" s="118" t="str">
        <f>IF(C844="Previous Years","Previous Years",IFERROR(DATE(YEAR(Setup!C$13),MONTH(DATEVALUE(C844&amp;" 1")),1),"No Data"))</f>
        <v>No Data</v>
      </c>
    </row>
    <row r="845" spans="1:16" ht="15" customHeight="1" x14ac:dyDescent="0.15">
      <c r="A845" s="102"/>
      <c r="B845" s="109"/>
      <c r="C845" s="107"/>
      <c r="D845" s="106"/>
      <c r="E845" s="120"/>
      <c r="F845" s="106"/>
      <c r="G845" s="105"/>
      <c r="H845" s="103"/>
      <c r="I845" s="154"/>
      <c r="J845" s="155"/>
      <c r="K845" s="100" t="str">
        <f t="shared" si="40"/>
        <v/>
      </c>
      <c r="L845" s="110" t="str">
        <f t="shared" si="41"/>
        <v/>
      </c>
      <c r="M845" s="160"/>
      <c r="N845" s="103"/>
      <c r="O845" s="99" t="str">
        <f t="shared" si="42"/>
        <v/>
      </c>
      <c r="P845" s="118" t="str">
        <f>IF(C845="Previous Years","Previous Years",IFERROR(DATE(YEAR(Setup!C$13),MONTH(DATEVALUE(C845&amp;" 1")),1),"No Data"))</f>
        <v>No Data</v>
      </c>
    </row>
    <row r="846" spans="1:16" ht="15" customHeight="1" x14ac:dyDescent="0.15">
      <c r="A846" s="102"/>
      <c r="B846" s="109"/>
      <c r="C846" s="107"/>
      <c r="D846" s="106"/>
      <c r="E846" s="120"/>
      <c r="F846" s="106"/>
      <c r="G846" s="105"/>
      <c r="H846" s="103"/>
      <c r="I846" s="154"/>
      <c r="J846" s="155"/>
      <c r="K846" s="100" t="str">
        <f t="shared" si="40"/>
        <v/>
      </c>
      <c r="L846" s="110" t="str">
        <f t="shared" si="41"/>
        <v/>
      </c>
      <c r="M846" s="160"/>
      <c r="N846" s="103"/>
      <c r="O846" s="99" t="str">
        <f t="shared" si="42"/>
        <v/>
      </c>
      <c r="P846" s="118" t="str">
        <f>IF(C846="Previous Years","Previous Years",IFERROR(DATE(YEAR(Setup!C$13),MONTH(DATEVALUE(C846&amp;" 1")),1),"No Data"))</f>
        <v>No Data</v>
      </c>
    </row>
    <row r="847" spans="1:16" ht="15" customHeight="1" x14ac:dyDescent="0.15">
      <c r="A847" s="102"/>
      <c r="B847" s="109"/>
      <c r="C847" s="107"/>
      <c r="D847" s="106"/>
      <c r="E847" s="120"/>
      <c r="F847" s="106"/>
      <c r="G847" s="105"/>
      <c r="H847" s="103"/>
      <c r="I847" s="154"/>
      <c r="J847" s="155"/>
      <c r="K847" s="100" t="str">
        <f t="shared" si="40"/>
        <v/>
      </c>
      <c r="L847" s="110" t="str">
        <f t="shared" si="41"/>
        <v/>
      </c>
      <c r="M847" s="160"/>
      <c r="N847" s="103"/>
      <c r="O847" s="99" t="str">
        <f t="shared" si="42"/>
        <v/>
      </c>
      <c r="P847" s="118" t="str">
        <f>IF(C847="Previous Years","Previous Years",IFERROR(DATE(YEAR(Setup!C$13),MONTH(DATEVALUE(C847&amp;" 1")),1),"No Data"))</f>
        <v>No Data</v>
      </c>
    </row>
    <row r="848" spans="1:16" ht="15" customHeight="1" x14ac:dyDescent="0.15">
      <c r="A848" s="102"/>
      <c r="B848" s="109"/>
      <c r="C848" s="107"/>
      <c r="D848" s="106"/>
      <c r="E848" s="120"/>
      <c r="F848" s="106"/>
      <c r="G848" s="105"/>
      <c r="H848" s="103"/>
      <c r="I848" s="154"/>
      <c r="J848" s="155"/>
      <c r="K848" s="100" t="str">
        <f t="shared" si="40"/>
        <v/>
      </c>
      <c r="L848" s="110" t="str">
        <f t="shared" si="41"/>
        <v/>
      </c>
      <c r="M848" s="160"/>
      <c r="N848" s="103"/>
      <c r="O848" s="99" t="str">
        <f t="shared" si="42"/>
        <v/>
      </c>
      <c r="P848" s="118" t="str">
        <f>IF(C848="Previous Years","Previous Years",IFERROR(DATE(YEAR(Setup!C$13),MONTH(DATEVALUE(C848&amp;" 1")),1),"No Data"))</f>
        <v>No Data</v>
      </c>
    </row>
    <row r="849" spans="1:16" ht="15" customHeight="1" x14ac:dyDescent="0.15">
      <c r="A849" s="102"/>
      <c r="B849" s="109"/>
      <c r="C849" s="107"/>
      <c r="D849" s="106"/>
      <c r="E849" s="120"/>
      <c r="F849" s="106"/>
      <c r="G849" s="105"/>
      <c r="H849" s="103"/>
      <c r="I849" s="154"/>
      <c r="J849" s="155"/>
      <c r="K849" s="100" t="str">
        <f t="shared" si="40"/>
        <v/>
      </c>
      <c r="L849" s="110" t="str">
        <f t="shared" si="41"/>
        <v/>
      </c>
      <c r="M849" s="160"/>
      <c r="N849" s="103"/>
      <c r="O849" s="99" t="str">
        <f t="shared" si="42"/>
        <v/>
      </c>
      <c r="P849" s="118" t="str">
        <f>IF(C849="Previous Years","Previous Years",IFERROR(DATE(YEAR(Setup!C$13),MONTH(DATEVALUE(C849&amp;" 1")),1),"No Data"))</f>
        <v>No Data</v>
      </c>
    </row>
    <row r="850" spans="1:16" ht="15" customHeight="1" x14ac:dyDescent="0.15">
      <c r="A850" s="102"/>
      <c r="B850" s="109"/>
      <c r="C850" s="107"/>
      <c r="D850" s="106"/>
      <c r="E850" s="120"/>
      <c r="F850" s="106"/>
      <c r="G850" s="105"/>
      <c r="H850" s="103"/>
      <c r="I850" s="154"/>
      <c r="J850" s="155"/>
      <c r="K850" s="100" t="str">
        <f t="shared" si="40"/>
        <v/>
      </c>
      <c r="L850" s="110" t="str">
        <f t="shared" si="41"/>
        <v/>
      </c>
      <c r="M850" s="160"/>
      <c r="N850" s="103"/>
      <c r="O850" s="99" t="str">
        <f t="shared" si="42"/>
        <v/>
      </c>
      <c r="P850" s="118" t="str">
        <f>IF(C850="Previous Years","Previous Years",IFERROR(DATE(YEAR(Setup!C$13),MONTH(DATEVALUE(C850&amp;" 1")),1),"No Data"))</f>
        <v>No Data</v>
      </c>
    </row>
    <row r="851" spans="1:16" ht="15" customHeight="1" x14ac:dyDescent="0.15">
      <c r="A851" s="102"/>
      <c r="B851" s="109"/>
      <c r="C851" s="107"/>
      <c r="D851" s="106"/>
      <c r="E851" s="120"/>
      <c r="F851" s="106"/>
      <c r="G851" s="105"/>
      <c r="H851" s="103"/>
      <c r="I851" s="154"/>
      <c r="J851" s="155"/>
      <c r="K851" s="100" t="str">
        <f t="shared" si="40"/>
        <v/>
      </c>
      <c r="L851" s="110" t="str">
        <f t="shared" si="41"/>
        <v/>
      </c>
      <c r="M851" s="160"/>
      <c r="N851" s="103"/>
      <c r="O851" s="99" t="str">
        <f t="shared" si="42"/>
        <v/>
      </c>
      <c r="P851" s="118" t="str">
        <f>IF(C851="Previous Years","Previous Years",IFERROR(DATE(YEAR(Setup!C$13),MONTH(DATEVALUE(C851&amp;" 1")),1),"No Data"))</f>
        <v>No Data</v>
      </c>
    </row>
    <row r="852" spans="1:16" ht="15" customHeight="1" x14ac:dyDescent="0.15">
      <c r="A852" s="102"/>
      <c r="B852" s="109"/>
      <c r="C852" s="107"/>
      <c r="D852" s="106"/>
      <c r="E852" s="120"/>
      <c r="F852" s="106"/>
      <c r="G852" s="105"/>
      <c r="H852" s="103"/>
      <c r="I852" s="154"/>
      <c r="J852" s="155"/>
      <c r="K852" s="100" t="str">
        <f t="shared" si="40"/>
        <v/>
      </c>
      <c r="L852" s="110" t="str">
        <f t="shared" si="41"/>
        <v/>
      </c>
      <c r="M852" s="160"/>
      <c r="N852" s="103"/>
      <c r="O852" s="99" t="str">
        <f t="shared" si="42"/>
        <v/>
      </c>
      <c r="P852" s="118" t="str">
        <f>IF(C852="Previous Years","Previous Years",IFERROR(DATE(YEAR(Setup!C$13),MONTH(DATEVALUE(C852&amp;" 1")),1),"No Data"))</f>
        <v>No Data</v>
      </c>
    </row>
    <row r="853" spans="1:16" ht="15" customHeight="1" x14ac:dyDescent="0.15">
      <c r="A853" s="102"/>
      <c r="B853" s="109"/>
      <c r="C853" s="107"/>
      <c r="D853" s="106"/>
      <c r="E853" s="120"/>
      <c r="F853" s="106"/>
      <c r="G853" s="105"/>
      <c r="H853" s="103"/>
      <c r="I853" s="154"/>
      <c r="J853" s="155"/>
      <c r="K853" s="100" t="str">
        <f t="shared" si="40"/>
        <v/>
      </c>
      <c r="L853" s="110" t="str">
        <f t="shared" si="41"/>
        <v/>
      </c>
      <c r="M853" s="160"/>
      <c r="N853" s="103"/>
      <c r="O853" s="99" t="str">
        <f t="shared" si="42"/>
        <v/>
      </c>
      <c r="P853" s="118" t="str">
        <f>IF(C853="Previous Years","Previous Years",IFERROR(DATE(YEAR(Setup!C$13),MONTH(DATEVALUE(C853&amp;" 1")),1),"No Data"))</f>
        <v>No Data</v>
      </c>
    </row>
    <row r="854" spans="1:16" ht="15" customHeight="1" x14ac:dyDescent="0.15">
      <c r="A854" s="102"/>
      <c r="B854" s="109"/>
      <c r="C854" s="107"/>
      <c r="D854" s="106"/>
      <c r="E854" s="120"/>
      <c r="F854" s="106"/>
      <c r="G854" s="105"/>
      <c r="H854" s="103"/>
      <c r="I854" s="154"/>
      <c r="J854" s="155"/>
      <c r="K854" s="100" t="str">
        <f t="shared" si="40"/>
        <v/>
      </c>
      <c r="L854" s="110" t="str">
        <f t="shared" si="41"/>
        <v/>
      </c>
      <c r="M854" s="160"/>
      <c r="N854" s="103"/>
      <c r="O854" s="99" t="str">
        <f t="shared" si="42"/>
        <v/>
      </c>
      <c r="P854" s="118" t="str">
        <f>IF(C854="Previous Years","Previous Years",IFERROR(DATE(YEAR(Setup!C$13),MONTH(DATEVALUE(C854&amp;" 1")),1),"No Data"))</f>
        <v>No Data</v>
      </c>
    </row>
    <row r="855" spans="1:16" ht="15" customHeight="1" x14ac:dyDescent="0.15">
      <c r="A855" s="102"/>
      <c r="B855" s="109"/>
      <c r="C855" s="107"/>
      <c r="D855" s="106"/>
      <c r="E855" s="120"/>
      <c r="F855" s="106"/>
      <c r="G855" s="105"/>
      <c r="H855" s="103"/>
      <c r="I855" s="154"/>
      <c r="J855" s="155"/>
      <c r="K855" s="100" t="str">
        <f t="shared" si="40"/>
        <v/>
      </c>
      <c r="L855" s="110" t="str">
        <f t="shared" si="41"/>
        <v/>
      </c>
      <c r="M855" s="160"/>
      <c r="N855" s="103"/>
      <c r="O855" s="99" t="str">
        <f t="shared" si="42"/>
        <v/>
      </c>
      <c r="P855" s="118" t="str">
        <f>IF(C855="Previous Years","Previous Years",IFERROR(DATE(YEAR(Setup!C$13),MONTH(DATEVALUE(C855&amp;" 1")),1),"No Data"))</f>
        <v>No Data</v>
      </c>
    </row>
    <row r="856" spans="1:16" ht="15" customHeight="1" x14ac:dyDescent="0.15">
      <c r="A856" s="102"/>
      <c r="B856" s="109"/>
      <c r="C856" s="107"/>
      <c r="D856" s="106"/>
      <c r="E856" s="120"/>
      <c r="F856" s="106"/>
      <c r="G856" s="105"/>
      <c r="H856" s="103"/>
      <c r="I856" s="154"/>
      <c r="J856" s="155"/>
      <c r="K856" s="100" t="str">
        <f t="shared" si="40"/>
        <v/>
      </c>
      <c r="L856" s="110" t="str">
        <f t="shared" si="41"/>
        <v/>
      </c>
      <c r="M856" s="160"/>
      <c r="N856" s="103"/>
      <c r="O856" s="99" t="str">
        <f t="shared" si="42"/>
        <v/>
      </c>
      <c r="P856" s="118" t="str">
        <f>IF(C856="Previous Years","Previous Years",IFERROR(DATE(YEAR(Setup!C$13),MONTH(DATEVALUE(C856&amp;" 1")),1),"No Data"))</f>
        <v>No Data</v>
      </c>
    </row>
    <row r="857" spans="1:16" ht="15" customHeight="1" x14ac:dyDescent="0.15">
      <c r="A857" s="102"/>
      <c r="B857" s="109"/>
      <c r="C857" s="107"/>
      <c r="D857" s="106"/>
      <c r="E857" s="120"/>
      <c r="F857" s="106"/>
      <c r="G857" s="105"/>
      <c r="H857" s="103"/>
      <c r="I857" s="154"/>
      <c r="J857" s="155"/>
      <c r="K857" s="100" t="str">
        <f t="shared" si="40"/>
        <v/>
      </c>
      <c r="L857" s="110" t="str">
        <f t="shared" si="41"/>
        <v/>
      </c>
      <c r="M857" s="160"/>
      <c r="N857" s="103"/>
      <c r="O857" s="99" t="str">
        <f t="shared" si="42"/>
        <v/>
      </c>
      <c r="P857" s="118" t="str">
        <f>IF(C857="Previous Years","Previous Years",IFERROR(DATE(YEAR(Setup!C$13),MONTH(DATEVALUE(C857&amp;" 1")),1),"No Data"))</f>
        <v>No Data</v>
      </c>
    </row>
    <row r="858" spans="1:16" ht="15" customHeight="1" x14ac:dyDescent="0.15">
      <c r="A858" s="102"/>
      <c r="B858" s="109"/>
      <c r="C858" s="107"/>
      <c r="D858" s="106"/>
      <c r="E858" s="120"/>
      <c r="F858" s="106"/>
      <c r="G858" s="105"/>
      <c r="H858" s="103"/>
      <c r="I858" s="154"/>
      <c r="J858" s="155"/>
      <c r="K858" s="100" t="str">
        <f t="shared" si="40"/>
        <v/>
      </c>
      <c r="L858" s="110" t="str">
        <f t="shared" si="41"/>
        <v/>
      </c>
      <c r="M858" s="160"/>
      <c r="N858" s="103"/>
      <c r="O858" s="99" t="str">
        <f t="shared" si="42"/>
        <v/>
      </c>
      <c r="P858" s="118" t="str">
        <f>IF(C858="Previous Years","Previous Years",IFERROR(DATE(YEAR(Setup!C$13),MONTH(DATEVALUE(C858&amp;" 1")),1),"No Data"))</f>
        <v>No Data</v>
      </c>
    </row>
    <row r="859" spans="1:16" ht="15" customHeight="1" x14ac:dyDescent="0.15">
      <c r="A859" s="102"/>
      <c r="B859" s="109"/>
      <c r="C859" s="107"/>
      <c r="D859" s="106"/>
      <c r="E859" s="120"/>
      <c r="F859" s="106"/>
      <c r="G859" s="105"/>
      <c r="H859" s="103"/>
      <c r="I859" s="154"/>
      <c r="J859" s="155"/>
      <c r="K859" s="100" t="str">
        <f t="shared" si="40"/>
        <v/>
      </c>
      <c r="L859" s="110" t="str">
        <f t="shared" si="41"/>
        <v/>
      </c>
      <c r="M859" s="160"/>
      <c r="N859" s="103"/>
      <c r="O859" s="99" t="str">
        <f t="shared" si="42"/>
        <v/>
      </c>
      <c r="P859" s="118" t="str">
        <f>IF(C859="Previous Years","Previous Years",IFERROR(DATE(YEAR(Setup!C$13),MONTH(DATEVALUE(C859&amp;" 1")),1),"No Data"))</f>
        <v>No Data</v>
      </c>
    </row>
    <row r="860" spans="1:16" ht="15" customHeight="1" x14ac:dyDescent="0.15">
      <c r="A860" s="102"/>
      <c r="B860" s="109"/>
      <c r="C860" s="107"/>
      <c r="D860" s="106"/>
      <c r="E860" s="120"/>
      <c r="F860" s="106"/>
      <c r="G860" s="105"/>
      <c r="H860" s="103"/>
      <c r="I860" s="154"/>
      <c r="J860" s="155"/>
      <c r="K860" s="100" t="str">
        <f t="shared" si="40"/>
        <v/>
      </c>
      <c r="L860" s="110" t="str">
        <f t="shared" si="41"/>
        <v/>
      </c>
      <c r="M860" s="160"/>
      <c r="N860" s="103"/>
      <c r="O860" s="99" t="str">
        <f t="shared" si="42"/>
        <v/>
      </c>
      <c r="P860" s="118" t="str">
        <f>IF(C860="Previous Years","Previous Years",IFERROR(DATE(YEAR(Setup!C$13),MONTH(DATEVALUE(C860&amp;" 1")),1),"No Data"))</f>
        <v>No Data</v>
      </c>
    </row>
    <row r="861" spans="1:16" ht="15" customHeight="1" x14ac:dyDescent="0.15">
      <c r="A861" s="102"/>
      <c r="B861" s="109"/>
      <c r="C861" s="107"/>
      <c r="D861" s="106"/>
      <c r="E861" s="120"/>
      <c r="F861" s="106"/>
      <c r="G861" s="105"/>
      <c r="H861" s="103"/>
      <c r="I861" s="154"/>
      <c r="J861" s="155"/>
      <c r="K861" s="100" t="str">
        <f t="shared" si="40"/>
        <v/>
      </c>
      <c r="L861" s="110" t="str">
        <f t="shared" si="41"/>
        <v/>
      </c>
      <c r="M861" s="160"/>
      <c r="N861" s="103"/>
      <c r="O861" s="99" t="str">
        <f t="shared" si="42"/>
        <v/>
      </c>
      <c r="P861" s="118" t="str">
        <f>IF(C861="Previous Years","Previous Years",IFERROR(DATE(YEAR(Setup!C$13),MONTH(DATEVALUE(C861&amp;" 1")),1),"No Data"))</f>
        <v>No Data</v>
      </c>
    </row>
    <row r="862" spans="1:16" ht="15" customHeight="1" x14ac:dyDescent="0.15">
      <c r="A862" s="102"/>
      <c r="B862" s="109"/>
      <c r="C862" s="107"/>
      <c r="D862" s="106"/>
      <c r="E862" s="120"/>
      <c r="F862" s="106"/>
      <c r="G862" s="105"/>
      <c r="H862" s="103"/>
      <c r="I862" s="154"/>
      <c r="J862" s="155"/>
      <c r="K862" s="100" t="str">
        <f t="shared" si="40"/>
        <v/>
      </c>
      <c r="L862" s="110" t="str">
        <f t="shared" si="41"/>
        <v/>
      </c>
      <c r="M862" s="160"/>
      <c r="N862" s="103"/>
      <c r="O862" s="99" t="str">
        <f t="shared" si="42"/>
        <v/>
      </c>
      <c r="P862" s="118" t="str">
        <f>IF(C862="Previous Years","Previous Years",IFERROR(DATE(YEAR(Setup!C$13),MONTH(DATEVALUE(C862&amp;" 1")),1),"No Data"))</f>
        <v>No Data</v>
      </c>
    </row>
    <row r="863" spans="1:16" ht="15" customHeight="1" x14ac:dyDescent="0.15">
      <c r="A863" s="102"/>
      <c r="B863" s="109"/>
      <c r="C863" s="107"/>
      <c r="D863" s="106"/>
      <c r="E863" s="120"/>
      <c r="F863" s="106"/>
      <c r="G863" s="105"/>
      <c r="H863" s="103"/>
      <c r="I863" s="154"/>
      <c r="J863" s="155"/>
      <c r="K863" s="100" t="str">
        <f t="shared" si="40"/>
        <v/>
      </c>
      <c r="L863" s="110" t="str">
        <f t="shared" si="41"/>
        <v/>
      </c>
      <c r="M863" s="160"/>
      <c r="N863" s="103"/>
      <c r="O863" s="99" t="str">
        <f t="shared" si="42"/>
        <v/>
      </c>
      <c r="P863" s="118" t="str">
        <f>IF(C863="Previous Years","Previous Years",IFERROR(DATE(YEAR(Setup!C$13),MONTH(DATEVALUE(C863&amp;" 1")),1),"No Data"))</f>
        <v>No Data</v>
      </c>
    </row>
    <row r="864" spans="1:16" ht="15" customHeight="1" x14ac:dyDescent="0.15">
      <c r="A864" s="102"/>
      <c r="B864" s="109"/>
      <c r="C864" s="107"/>
      <c r="D864" s="106"/>
      <c r="E864" s="120"/>
      <c r="F864" s="106"/>
      <c r="G864" s="105"/>
      <c r="H864" s="103"/>
      <c r="I864" s="154"/>
      <c r="J864" s="155"/>
      <c r="K864" s="100" t="str">
        <f t="shared" si="40"/>
        <v/>
      </c>
      <c r="L864" s="110" t="str">
        <f t="shared" si="41"/>
        <v/>
      </c>
      <c r="M864" s="160"/>
      <c r="N864" s="103"/>
      <c r="O864" s="99" t="str">
        <f t="shared" si="42"/>
        <v/>
      </c>
      <c r="P864" s="118" t="str">
        <f>IF(C864="Previous Years","Previous Years",IFERROR(DATE(YEAR(Setup!C$13),MONTH(DATEVALUE(C864&amp;" 1")),1),"No Data"))</f>
        <v>No Data</v>
      </c>
    </row>
    <row r="865" spans="1:16" ht="15" customHeight="1" x14ac:dyDescent="0.15">
      <c r="A865" s="102"/>
      <c r="B865" s="109"/>
      <c r="C865" s="107"/>
      <c r="D865" s="106"/>
      <c r="E865" s="120"/>
      <c r="F865" s="106"/>
      <c r="G865" s="105"/>
      <c r="H865" s="103"/>
      <c r="I865" s="154"/>
      <c r="J865" s="155"/>
      <c r="K865" s="100" t="str">
        <f t="shared" si="40"/>
        <v/>
      </c>
      <c r="L865" s="110" t="str">
        <f t="shared" si="41"/>
        <v/>
      </c>
      <c r="M865" s="160"/>
      <c r="N865" s="103"/>
      <c r="O865" s="99" t="str">
        <f t="shared" si="42"/>
        <v/>
      </c>
      <c r="P865" s="118" t="str">
        <f>IF(C865="Previous Years","Previous Years",IFERROR(DATE(YEAR(Setup!C$13),MONTH(DATEVALUE(C865&amp;" 1")),1),"No Data"))</f>
        <v>No Data</v>
      </c>
    </row>
    <row r="866" spans="1:16" ht="15" customHeight="1" x14ac:dyDescent="0.15">
      <c r="A866" s="102"/>
      <c r="B866" s="109"/>
      <c r="C866" s="107"/>
      <c r="D866" s="106"/>
      <c r="E866" s="120"/>
      <c r="F866" s="106"/>
      <c r="G866" s="105"/>
      <c r="H866" s="103"/>
      <c r="I866" s="154"/>
      <c r="J866" s="155"/>
      <c r="K866" s="100" t="str">
        <f t="shared" si="40"/>
        <v/>
      </c>
      <c r="L866" s="110" t="str">
        <f t="shared" si="41"/>
        <v/>
      </c>
      <c r="M866" s="160"/>
      <c r="N866" s="103"/>
      <c r="O866" s="99" t="str">
        <f t="shared" si="42"/>
        <v/>
      </c>
      <c r="P866" s="118" t="str">
        <f>IF(C866="Previous Years","Previous Years",IFERROR(DATE(YEAR(Setup!C$13),MONTH(DATEVALUE(C866&amp;" 1")),1),"No Data"))</f>
        <v>No Data</v>
      </c>
    </row>
    <row r="867" spans="1:16" ht="15" customHeight="1" x14ac:dyDescent="0.15">
      <c r="A867" s="102"/>
      <c r="B867" s="109"/>
      <c r="C867" s="107"/>
      <c r="D867" s="106"/>
      <c r="E867" s="120"/>
      <c r="F867" s="106"/>
      <c r="G867" s="105"/>
      <c r="H867" s="103"/>
      <c r="I867" s="154"/>
      <c r="J867" s="155"/>
      <c r="K867" s="100" t="str">
        <f t="shared" si="40"/>
        <v/>
      </c>
      <c r="L867" s="110" t="str">
        <f t="shared" si="41"/>
        <v/>
      </c>
      <c r="M867" s="160"/>
      <c r="N867" s="103"/>
      <c r="O867" s="99" t="str">
        <f t="shared" si="42"/>
        <v/>
      </c>
      <c r="P867" s="118" t="str">
        <f>IF(C867="Previous Years","Previous Years",IFERROR(DATE(YEAR(Setup!C$13),MONTH(DATEVALUE(C867&amp;" 1")),1),"No Data"))</f>
        <v>No Data</v>
      </c>
    </row>
    <row r="868" spans="1:16" ht="15" customHeight="1" x14ac:dyDescent="0.15">
      <c r="A868" s="102"/>
      <c r="B868" s="109"/>
      <c r="C868" s="107"/>
      <c r="D868" s="106"/>
      <c r="E868" s="120"/>
      <c r="F868" s="106"/>
      <c r="G868" s="105"/>
      <c r="H868" s="103"/>
      <c r="I868" s="154"/>
      <c r="J868" s="155"/>
      <c r="K868" s="100" t="str">
        <f t="shared" si="40"/>
        <v/>
      </c>
      <c r="L868" s="110" t="str">
        <f t="shared" si="41"/>
        <v/>
      </c>
      <c r="M868" s="160"/>
      <c r="N868" s="103"/>
      <c r="O868" s="99" t="str">
        <f t="shared" si="42"/>
        <v/>
      </c>
      <c r="P868" s="118" t="str">
        <f>IF(C868="Previous Years","Previous Years",IFERROR(DATE(YEAR(Setup!C$13),MONTH(DATEVALUE(C868&amp;" 1")),1),"No Data"))</f>
        <v>No Data</v>
      </c>
    </row>
    <row r="869" spans="1:16" ht="15" customHeight="1" x14ac:dyDescent="0.15">
      <c r="A869" s="102"/>
      <c r="B869" s="109"/>
      <c r="C869" s="107"/>
      <c r="D869" s="106"/>
      <c r="E869" s="120"/>
      <c r="F869" s="106"/>
      <c r="G869" s="105"/>
      <c r="H869" s="103"/>
      <c r="I869" s="154"/>
      <c r="J869" s="155"/>
      <c r="K869" s="100" t="str">
        <f t="shared" si="40"/>
        <v/>
      </c>
      <c r="L869" s="110" t="str">
        <f t="shared" si="41"/>
        <v/>
      </c>
      <c r="M869" s="160"/>
      <c r="N869" s="103"/>
      <c r="O869" s="99" t="str">
        <f t="shared" si="42"/>
        <v/>
      </c>
      <c r="P869" s="118" t="str">
        <f>IF(C869="Previous Years","Previous Years",IFERROR(DATE(YEAR(Setup!C$13),MONTH(DATEVALUE(C869&amp;" 1")),1),"No Data"))</f>
        <v>No Data</v>
      </c>
    </row>
    <row r="870" spans="1:16" ht="15" customHeight="1" x14ac:dyDescent="0.15">
      <c r="A870" s="102"/>
      <c r="B870" s="109"/>
      <c r="C870" s="107"/>
      <c r="D870" s="106"/>
      <c r="E870" s="120"/>
      <c r="F870" s="106"/>
      <c r="G870" s="105"/>
      <c r="H870" s="103"/>
      <c r="I870" s="154"/>
      <c r="J870" s="155"/>
      <c r="K870" s="100" t="str">
        <f t="shared" si="40"/>
        <v/>
      </c>
      <c r="L870" s="110" t="str">
        <f t="shared" si="41"/>
        <v/>
      </c>
      <c r="M870" s="160"/>
      <c r="N870" s="103"/>
      <c r="O870" s="99" t="str">
        <f t="shared" si="42"/>
        <v/>
      </c>
      <c r="P870" s="118" t="str">
        <f>IF(C870="Previous Years","Previous Years",IFERROR(DATE(YEAR(Setup!C$13),MONTH(DATEVALUE(C870&amp;" 1")),1),"No Data"))</f>
        <v>No Data</v>
      </c>
    </row>
    <row r="871" spans="1:16" ht="15" customHeight="1" x14ac:dyDescent="0.15">
      <c r="A871" s="102"/>
      <c r="B871" s="109"/>
      <c r="C871" s="107"/>
      <c r="D871" s="106"/>
      <c r="E871" s="120"/>
      <c r="F871" s="106"/>
      <c r="G871" s="105"/>
      <c r="H871" s="103"/>
      <c r="I871" s="154"/>
      <c r="J871" s="155"/>
      <c r="K871" s="100" t="str">
        <f t="shared" si="40"/>
        <v/>
      </c>
      <c r="L871" s="110" t="str">
        <f t="shared" si="41"/>
        <v/>
      </c>
      <c r="M871" s="160"/>
      <c r="N871" s="103"/>
      <c r="O871" s="99" t="str">
        <f t="shared" si="42"/>
        <v/>
      </c>
      <c r="P871" s="118" t="str">
        <f>IF(C871="Previous Years","Previous Years",IFERROR(DATE(YEAR(Setup!C$13),MONTH(DATEVALUE(C871&amp;" 1")),1),"No Data"))</f>
        <v>No Data</v>
      </c>
    </row>
    <row r="872" spans="1:16" ht="15" customHeight="1" x14ac:dyDescent="0.15">
      <c r="A872" s="102"/>
      <c r="B872" s="109"/>
      <c r="C872" s="107"/>
      <c r="D872" s="106"/>
      <c r="E872" s="120"/>
      <c r="F872" s="106"/>
      <c r="G872" s="105"/>
      <c r="H872" s="103"/>
      <c r="I872" s="154"/>
      <c r="J872" s="155"/>
      <c r="K872" s="100" t="str">
        <f t="shared" si="40"/>
        <v/>
      </c>
      <c r="L872" s="110" t="str">
        <f t="shared" si="41"/>
        <v/>
      </c>
      <c r="M872" s="160"/>
      <c r="N872" s="103"/>
      <c r="O872" s="99" t="str">
        <f t="shared" si="42"/>
        <v/>
      </c>
      <c r="P872" s="118" t="str">
        <f>IF(C872="Previous Years","Previous Years",IFERROR(DATE(YEAR(Setup!C$13),MONTH(DATEVALUE(C872&amp;" 1")),1),"No Data"))</f>
        <v>No Data</v>
      </c>
    </row>
    <row r="873" spans="1:16" ht="15" customHeight="1" x14ac:dyDescent="0.15">
      <c r="A873" s="102"/>
      <c r="B873" s="109"/>
      <c r="C873" s="107"/>
      <c r="D873" s="106"/>
      <c r="E873" s="120"/>
      <c r="F873" s="106"/>
      <c r="G873" s="105"/>
      <c r="H873" s="103"/>
      <c r="I873" s="154"/>
      <c r="J873" s="155"/>
      <c r="K873" s="100" t="str">
        <f t="shared" si="40"/>
        <v/>
      </c>
      <c r="L873" s="110" t="str">
        <f t="shared" si="41"/>
        <v/>
      </c>
      <c r="M873" s="160"/>
      <c r="N873" s="103"/>
      <c r="O873" s="99" t="str">
        <f t="shared" si="42"/>
        <v/>
      </c>
      <c r="P873" s="118" t="str">
        <f>IF(C873="Previous Years","Previous Years",IFERROR(DATE(YEAR(Setup!C$13),MONTH(DATEVALUE(C873&amp;" 1")),1),"No Data"))</f>
        <v>No Data</v>
      </c>
    </row>
    <row r="874" spans="1:16" ht="15" customHeight="1" x14ac:dyDescent="0.15">
      <c r="A874" s="102"/>
      <c r="B874" s="109"/>
      <c r="C874" s="107"/>
      <c r="D874" s="106"/>
      <c r="E874" s="120"/>
      <c r="F874" s="106"/>
      <c r="G874" s="105"/>
      <c r="H874" s="103"/>
      <c r="I874" s="154"/>
      <c r="J874" s="155"/>
      <c r="K874" s="100" t="str">
        <f t="shared" si="40"/>
        <v/>
      </c>
      <c r="L874" s="110" t="str">
        <f t="shared" si="41"/>
        <v/>
      </c>
      <c r="M874" s="160"/>
      <c r="N874" s="103"/>
      <c r="O874" s="99" t="str">
        <f t="shared" si="42"/>
        <v/>
      </c>
      <c r="P874" s="118" t="str">
        <f>IF(C874="Previous Years","Previous Years",IFERROR(DATE(YEAR(Setup!C$13),MONTH(DATEVALUE(C874&amp;" 1")),1),"No Data"))</f>
        <v>No Data</v>
      </c>
    </row>
    <row r="875" spans="1:16" ht="15" customHeight="1" x14ac:dyDescent="0.15">
      <c r="A875" s="102"/>
      <c r="B875" s="109"/>
      <c r="C875" s="107"/>
      <c r="D875" s="106"/>
      <c r="E875" s="120"/>
      <c r="F875" s="106"/>
      <c r="G875" s="105"/>
      <c r="H875" s="103"/>
      <c r="I875" s="154"/>
      <c r="J875" s="155"/>
      <c r="K875" s="100" t="str">
        <f t="shared" si="40"/>
        <v/>
      </c>
      <c r="L875" s="110" t="str">
        <f t="shared" si="41"/>
        <v/>
      </c>
      <c r="M875" s="160"/>
      <c r="N875" s="103"/>
      <c r="O875" s="99" t="str">
        <f t="shared" si="42"/>
        <v/>
      </c>
      <c r="P875" s="118" t="str">
        <f>IF(C875="Previous Years","Previous Years",IFERROR(DATE(YEAR(Setup!C$13),MONTH(DATEVALUE(C875&amp;" 1")),1),"No Data"))</f>
        <v>No Data</v>
      </c>
    </row>
    <row r="876" spans="1:16" ht="15" customHeight="1" x14ac:dyDescent="0.15">
      <c r="A876" s="102"/>
      <c r="B876" s="109"/>
      <c r="C876" s="107"/>
      <c r="D876" s="106"/>
      <c r="E876" s="120"/>
      <c r="F876" s="106"/>
      <c r="G876" s="105"/>
      <c r="H876" s="103"/>
      <c r="I876" s="154"/>
      <c r="J876" s="155"/>
      <c r="K876" s="100" t="str">
        <f t="shared" si="40"/>
        <v/>
      </c>
      <c r="L876" s="110" t="str">
        <f t="shared" si="41"/>
        <v/>
      </c>
      <c r="M876" s="160"/>
      <c r="N876" s="103"/>
      <c r="O876" s="99" t="str">
        <f t="shared" si="42"/>
        <v/>
      </c>
      <c r="P876" s="118" t="str">
        <f>IF(C876="Previous Years","Previous Years",IFERROR(DATE(YEAR(Setup!C$13),MONTH(DATEVALUE(C876&amp;" 1")),1),"No Data"))</f>
        <v>No Data</v>
      </c>
    </row>
    <row r="877" spans="1:16" ht="15" customHeight="1" x14ac:dyDescent="0.15">
      <c r="A877" s="102"/>
      <c r="B877" s="109"/>
      <c r="C877" s="107"/>
      <c r="D877" s="106"/>
      <c r="E877" s="120"/>
      <c r="F877" s="106"/>
      <c r="G877" s="105"/>
      <c r="H877" s="103"/>
      <c r="I877" s="154"/>
      <c r="J877" s="155"/>
      <c r="K877" s="100" t="str">
        <f t="shared" si="40"/>
        <v/>
      </c>
      <c r="L877" s="110" t="str">
        <f t="shared" si="41"/>
        <v/>
      </c>
      <c r="M877" s="160"/>
      <c r="N877" s="103"/>
      <c r="O877" s="99" t="str">
        <f t="shared" si="42"/>
        <v/>
      </c>
      <c r="P877" s="118" t="str">
        <f>IF(C877="Previous Years","Previous Years",IFERROR(DATE(YEAR(Setup!C$13),MONTH(DATEVALUE(C877&amp;" 1")),1),"No Data"))</f>
        <v>No Data</v>
      </c>
    </row>
    <row r="878" spans="1:16" ht="15" customHeight="1" x14ac:dyDescent="0.15">
      <c r="A878" s="102"/>
      <c r="B878" s="109"/>
      <c r="C878" s="107"/>
      <c r="D878" s="106"/>
      <c r="E878" s="120"/>
      <c r="F878" s="106"/>
      <c r="G878" s="105"/>
      <c r="H878" s="103"/>
      <c r="I878" s="154"/>
      <c r="J878" s="155"/>
      <c r="K878" s="100" t="str">
        <f t="shared" si="40"/>
        <v/>
      </c>
      <c r="L878" s="110" t="str">
        <f t="shared" si="41"/>
        <v/>
      </c>
      <c r="M878" s="160"/>
      <c r="N878" s="103"/>
      <c r="O878" s="99" t="str">
        <f t="shared" si="42"/>
        <v/>
      </c>
      <c r="P878" s="118" t="str">
        <f>IF(C878="Previous Years","Previous Years",IFERROR(DATE(YEAR(Setup!C$13),MONTH(DATEVALUE(C878&amp;" 1")),1),"No Data"))</f>
        <v>No Data</v>
      </c>
    </row>
    <row r="879" spans="1:16" ht="15" customHeight="1" x14ac:dyDescent="0.15">
      <c r="A879" s="102"/>
      <c r="B879" s="109"/>
      <c r="C879" s="107"/>
      <c r="D879" s="106"/>
      <c r="E879" s="120"/>
      <c r="F879" s="106"/>
      <c r="G879" s="105"/>
      <c r="H879" s="103"/>
      <c r="I879" s="154"/>
      <c r="J879" s="155"/>
      <c r="K879" s="100" t="str">
        <f t="shared" si="40"/>
        <v/>
      </c>
      <c r="L879" s="110" t="str">
        <f t="shared" si="41"/>
        <v/>
      </c>
      <c r="M879" s="160"/>
      <c r="N879" s="103"/>
      <c r="O879" s="99" t="str">
        <f t="shared" si="42"/>
        <v/>
      </c>
      <c r="P879" s="118" t="str">
        <f>IF(C879="Previous Years","Previous Years",IFERROR(DATE(YEAR(Setup!C$13),MONTH(DATEVALUE(C879&amp;" 1")),1),"No Data"))</f>
        <v>No Data</v>
      </c>
    </row>
    <row r="880" spans="1:16" ht="15" customHeight="1" x14ac:dyDescent="0.15">
      <c r="A880" s="102"/>
      <c r="B880" s="109"/>
      <c r="C880" s="107"/>
      <c r="D880" s="106"/>
      <c r="E880" s="120"/>
      <c r="F880" s="106"/>
      <c r="G880" s="105"/>
      <c r="H880" s="103"/>
      <c r="I880" s="154"/>
      <c r="J880" s="155"/>
      <c r="K880" s="100" t="str">
        <f t="shared" si="40"/>
        <v/>
      </c>
      <c r="L880" s="110" t="str">
        <f t="shared" si="41"/>
        <v/>
      </c>
      <c r="M880" s="160"/>
      <c r="N880" s="103"/>
      <c r="O880" s="99" t="str">
        <f t="shared" si="42"/>
        <v/>
      </c>
      <c r="P880" s="118" t="str">
        <f>IF(C880="Previous Years","Previous Years",IFERROR(DATE(YEAR(Setup!C$13),MONTH(DATEVALUE(C880&amp;" 1")),1),"No Data"))</f>
        <v>No Data</v>
      </c>
    </row>
    <row r="881" spans="1:16" ht="15" customHeight="1" x14ac:dyDescent="0.15">
      <c r="A881" s="102"/>
      <c r="B881" s="109"/>
      <c r="C881" s="107"/>
      <c r="D881" s="106"/>
      <c r="E881" s="120"/>
      <c r="F881" s="106"/>
      <c r="G881" s="105"/>
      <c r="H881" s="103"/>
      <c r="I881" s="154"/>
      <c r="J881" s="155"/>
      <c r="K881" s="100" t="str">
        <f t="shared" si="40"/>
        <v/>
      </c>
      <c r="L881" s="110" t="str">
        <f t="shared" si="41"/>
        <v/>
      </c>
      <c r="M881" s="160"/>
      <c r="N881" s="103"/>
      <c r="O881" s="99" t="str">
        <f t="shared" si="42"/>
        <v/>
      </c>
      <c r="P881" s="118" t="str">
        <f>IF(C881="Previous Years","Previous Years",IFERROR(DATE(YEAR(Setup!C$13),MONTH(DATEVALUE(C881&amp;" 1")),1),"No Data"))</f>
        <v>No Data</v>
      </c>
    </row>
    <row r="882" spans="1:16" ht="15" customHeight="1" x14ac:dyDescent="0.15">
      <c r="A882" s="102"/>
      <c r="B882" s="109"/>
      <c r="C882" s="107"/>
      <c r="D882" s="106"/>
      <c r="E882" s="120"/>
      <c r="F882" s="106"/>
      <c r="G882" s="105"/>
      <c r="H882" s="103"/>
      <c r="I882" s="154"/>
      <c r="J882" s="155"/>
      <c r="K882" s="100" t="str">
        <f t="shared" si="40"/>
        <v/>
      </c>
      <c r="L882" s="110" t="str">
        <f t="shared" si="41"/>
        <v/>
      </c>
      <c r="M882" s="160"/>
      <c r="N882" s="103"/>
      <c r="O882" s="99" t="str">
        <f t="shared" si="42"/>
        <v/>
      </c>
      <c r="P882" s="118" t="str">
        <f>IF(C882="Previous Years","Previous Years",IFERROR(DATE(YEAR(Setup!C$13),MONTH(DATEVALUE(C882&amp;" 1")),1),"No Data"))</f>
        <v>No Data</v>
      </c>
    </row>
    <row r="883" spans="1:16" ht="15" customHeight="1" x14ac:dyDescent="0.15">
      <c r="A883" s="102"/>
      <c r="B883" s="109"/>
      <c r="C883" s="107"/>
      <c r="D883" s="106"/>
      <c r="E883" s="120"/>
      <c r="F883" s="106"/>
      <c r="G883" s="105"/>
      <c r="H883" s="103"/>
      <c r="I883" s="154"/>
      <c r="J883" s="155"/>
      <c r="K883" s="100" t="str">
        <f t="shared" si="40"/>
        <v/>
      </c>
      <c r="L883" s="110" t="str">
        <f t="shared" si="41"/>
        <v/>
      </c>
      <c r="M883" s="160"/>
      <c r="N883" s="103"/>
      <c r="O883" s="99" t="str">
        <f t="shared" si="42"/>
        <v/>
      </c>
      <c r="P883" s="118" t="str">
        <f>IF(C883="Previous Years","Previous Years",IFERROR(DATE(YEAR(Setup!C$13),MONTH(DATEVALUE(C883&amp;" 1")),1),"No Data"))</f>
        <v>No Data</v>
      </c>
    </row>
    <row r="884" spans="1:16" ht="15" customHeight="1" x14ac:dyDescent="0.15">
      <c r="A884" s="102"/>
      <c r="B884" s="109"/>
      <c r="C884" s="107"/>
      <c r="D884" s="106"/>
      <c r="E884" s="120"/>
      <c r="F884" s="106"/>
      <c r="G884" s="105"/>
      <c r="H884" s="103"/>
      <c r="I884" s="154"/>
      <c r="J884" s="155"/>
      <c r="K884" s="100" t="str">
        <f t="shared" si="40"/>
        <v/>
      </c>
      <c r="L884" s="110" t="str">
        <f t="shared" si="41"/>
        <v/>
      </c>
      <c r="M884" s="160"/>
      <c r="N884" s="103"/>
      <c r="O884" s="99" t="str">
        <f t="shared" si="42"/>
        <v/>
      </c>
      <c r="P884" s="118" t="str">
        <f>IF(C884="Previous Years","Previous Years",IFERROR(DATE(YEAR(Setup!C$13),MONTH(DATEVALUE(C884&amp;" 1")),1),"No Data"))</f>
        <v>No Data</v>
      </c>
    </row>
    <row r="885" spans="1:16" ht="15" customHeight="1" x14ac:dyDescent="0.15">
      <c r="A885" s="102"/>
      <c r="B885" s="109"/>
      <c r="C885" s="107"/>
      <c r="D885" s="106"/>
      <c r="E885" s="120"/>
      <c r="F885" s="106"/>
      <c r="G885" s="105"/>
      <c r="H885" s="103"/>
      <c r="I885" s="154"/>
      <c r="J885" s="155"/>
      <c r="K885" s="100" t="str">
        <f t="shared" si="40"/>
        <v/>
      </c>
      <c r="L885" s="110" t="str">
        <f t="shared" si="41"/>
        <v/>
      </c>
      <c r="M885" s="160"/>
      <c r="N885" s="103"/>
      <c r="O885" s="99" t="str">
        <f t="shared" si="42"/>
        <v/>
      </c>
      <c r="P885" s="118" t="str">
        <f>IF(C885="Previous Years","Previous Years",IFERROR(DATE(YEAR(Setup!C$13),MONTH(DATEVALUE(C885&amp;" 1")),1),"No Data"))</f>
        <v>No Data</v>
      </c>
    </row>
    <row r="886" spans="1:16" ht="15" customHeight="1" x14ac:dyDescent="0.15">
      <c r="A886" s="102"/>
      <c r="B886" s="109"/>
      <c r="C886" s="107"/>
      <c r="D886" s="106"/>
      <c r="E886" s="120"/>
      <c r="F886" s="106"/>
      <c r="G886" s="105"/>
      <c r="H886" s="103"/>
      <c r="I886" s="154"/>
      <c r="J886" s="155"/>
      <c r="K886" s="100" t="str">
        <f t="shared" si="40"/>
        <v/>
      </c>
      <c r="L886" s="110" t="str">
        <f t="shared" si="41"/>
        <v/>
      </c>
      <c r="M886" s="160"/>
      <c r="N886" s="103"/>
      <c r="O886" s="99" t="str">
        <f t="shared" si="42"/>
        <v/>
      </c>
      <c r="P886" s="118" t="str">
        <f>IF(C886="Previous Years","Previous Years",IFERROR(DATE(YEAR(Setup!C$13),MONTH(DATEVALUE(C886&amp;" 1")),1),"No Data"))</f>
        <v>No Data</v>
      </c>
    </row>
    <row r="887" spans="1:16" ht="15" customHeight="1" x14ac:dyDescent="0.15">
      <c r="A887" s="102"/>
      <c r="B887" s="109"/>
      <c r="C887" s="107"/>
      <c r="D887" s="106"/>
      <c r="E887" s="120"/>
      <c r="F887" s="106"/>
      <c r="G887" s="105"/>
      <c r="H887" s="103"/>
      <c r="I887" s="154"/>
      <c r="J887" s="155"/>
      <c r="K887" s="100" t="str">
        <f t="shared" si="40"/>
        <v/>
      </c>
      <c r="L887" s="110" t="str">
        <f t="shared" si="41"/>
        <v/>
      </c>
      <c r="M887" s="160"/>
      <c r="N887" s="103"/>
      <c r="O887" s="99" t="str">
        <f t="shared" si="42"/>
        <v/>
      </c>
      <c r="P887" s="118" t="str">
        <f>IF(C887="Previous Years","Previous Years",IFERROR(DATE(YEAR(Setup!C$13),MONTH(DATEVALUE(C887&amp;" 1")),1),"No Data"))</f>
        <v>No Data</v>
      </c>
    </row>
    <row r="888" spans="1:16" ht="15" customHeight="1" x14ac:dyDescent="0.15">
      <c r="A888" s="102"/>
      <c r="B888" s="109"/>
      <c r="C888" s="107"/>
      <c r="D888" s="106"/>
      <c r="E888" s="120"/>
      <c r="F888" s="106"/>
      <c r="G888" s="105"/>
      <c r="H888" s="103"/>
      <c r="I888" s="154"/>
      <c r="J888" s="155"/>
      <c r="K888" s="100" t="str">
        <f t="shared" si="40"/>
        <v/>
      </c>
      <c r="L888" s="110" t="str">
        <f t="shared" si="41"/>
        <v/>
      </c>
      <c r="M888" s="160"/>
      <c r="N888" s="103"/>
      <c r="O888" s="99" t="str">
        <f t="shared" si="42"/>
        <v/>
      </c>
      <c r="P888" s="118" t="str">
        <f>IF(C888="Previous Years","Previous Years",IFERROR(DATE(YEAR(Setup!C$13),MONTH(DATEVALUE(C888&amp;" 1")),1),"No Data"))</f>
        <v>No Data</v>
      </c>
    </row>
    <row r="889" spans="1:16" ht="15" customHeight="1" x14ac:dyDescent="0.15">
      <c r="A889" s="102"/>
      <c r="B889" s="109"/>
      <c r="C889" s="107"/>
      <c r="D889" s="106"/>
      <c r="E889" s="120"/>
      <c r="F889" s="106"/>
      <c r="G889" s="105"/>
      <c r="H889" s="103"/>
      <c r="I889" s="154"/>
      <c r="J889" s="155"/>
      <c r="K889" s="100" t="str">
        <f t="shared" si="40"/>
        <v/>
      </c>
      <c r="L889" s="110" t="str">
        <f t="shared" si="41"/>
        <v/>
      </c>
      <c r="M889" s="160"/>
      <c r="N889" s="103"/>
      <c r="O889" s="99" t="str">
        <f t="shared" si="42"/>
        <v/>
      </c>
      <c r="P889" s="118" t="str">
        <f>IF(C889="Previous Years","Previous Years",IFERROR(DATE(YEAR(Setup!C$13),MONTH(DATEVALUE(C889&amp;" 1")),1),"No Data"))</f>
        <v>No Data</v>
      </c>
    </row>
    <row r="890" spans="1:16" ht="15" customHeight="1" x14ac:dyDescent="0.15">
      <c r="A890" s="102"/>
      <c r="B890" s="109"/>
      <c r="C890" s="107"/>
      <c r="D890" s="106"/>
      <c r="E890" s="120"/>
      <c r="F890" s="106"/>
      <c r="G890" s="105"/>
      <c r="H890" s="103"/>
      <c r="I890" s="154"/>
      <c r="J890" s="155"/>
      <c r="K890" s="100" t="str">
        <f t="shared" si="40"/>
        <v/>
      </c>
      <c r="L890" s="110" t="str">
        <f t="shared" si="41"/>
        <v/>
      </c>
      <c r="M890" s="160"/>
      <c r="N890" s="103"/>
      <c r="O890" s="99" t="str">
        <f t="shared" si="42"/>
        <v/>
      </c>
      <c r="P890" s="118" t="str">
        <f>IF(C890="Previous Years","Previous Years",IFERROR(DATE(YEAR(Setup!C$13),MONTH(DATEVALUE(C890&amp;" 1")),1),"No Data"))</f>
        <v>No Data</v>
      </c>
    </row>
    <row r="891" spans="1:16" ht="15" customHeight="1" x14ac:dyDescent="0.15">
      <c r="A891" s="102"/>
      <c r="B891" s="109"/>
      <c r="C891" s="107"/>
      <c r="D891" s="106"/>
      <c r="E891" s="120"/>
      <c r="F891" s="106"/>
      <c r="G891" s="105"/>
      <c r="H891" s="103"/>
      <c r="I891" s="154"/>
      <c r="J891" s="155"/>
      <c r="K891" s="100" t="str">
        <f t="shared" si="40"/>
        <v/>
      </c>
      <c r="L891" s="110" t="str">
        <f t="shared" si="41"/>
        <v/>
      </c>
      <c r="M891" s="160"/>
      <c r="N891" s="103"/>
      <c r="O891" s="99" t="str">
        <f t="shared" si="42"/>
        <v/>
      </c>
      <c r="P891" s="118" t="str">
        <f>IF(C891="Previous Years","Previous Years",IFERROR(DATE(YEAR(Setup!C$13),MONTH(DATEVALUE(C891&amp;" 1")),1),"No Data"))</f>
        <v>No Data</v>
      </c>
    </row>
    <row r="892" spans="1:16" ht="15" customHeight="1" x14ac:dyDescent="0.15">
      <c r="A892" s="102"/>
      <c r="B892" s="109"/>
      <c r="C892" s="107"/>
      <c r="D892" s="106"/>
      <c r="E892" s="120"/>
      <c r="F892" s="106"/>
      <c r="G892" s="105"/>
      <c r="H892" s="103"/>
      <c r="I892" s="154"/>
      <c r="J892" s="155"/>
      <c r="K892" s="100" t="str">
        <f t="shared" si="40"/>
        <v/>
      </c>
      <c r="L892" s="110" t="str">
        <f t="shared" si="41"/>
        <v/>
      </c>
      <c r="M892" s="160"/>
      <c r="N892" s="103"/>
      <c r="O892" s="99" t="str">
        <f t="shared" si="42"/>
        <v/>
      </c>
      <c r="P892" s="118" t="str">
        <f>IF(C892="Previous Years","Previous Years",IFERROR(DATE(YEAR(Setup!C$13),MONTH(DATEVALUE(C892&amp;" 1")),1),"No Data"))</f>
        <v>No Data</v>
      </c>
    </row>
    <row r="893" spans="1:16" ht="15" customHeight="1" x14ac:dyDescent="0.15">
      <c r="A893" s="102"/>
      <c r="B893" s="109"/>
      <c r="C893" s="107"/>
      <c r="D893" s="106"/>
      <c r="E893" s="120"/>
      <c r="F893" s="106"/>
      <c r="G893" s="105"/>
      <c r="H893" s="103"/>
      <c r="I893" s="154"/>
      <c r="J893" s="155"/>
      <c r="K893" s="100" t="str">
        <f t="shared" si="40"/>
        <v/>
      </c>
      <c r="L893" s="110" t="str">
        <f t="shared" si="41"/>
        <v/>
      </c>
      <c r="M893" s="160"/>
      <c r="N893" s="103"/>
      <c r="O893" s="99" t="str">
        <f t="shared" si="42"/>
        <v/>
      </c>
      <c r="P893" s="118" t="str">
        <f>IF(C893="Previous Years","Previous Years",IFERROR(DATE(YEAR(Setup!C$13),MONTH(DATEVALUE(C893&amp;" 1")),1),"No Data"))</f>
        <v>No Data</v>
      </c>
    </row>
    <row r="894" spans="1:16" ht="15" customHeight="1" x14ac:dyDescent="0.15">
      <c r="A894" s="102"/>
      <c r="B894" s="109"/>
      <c r="C894" s="107"/>
      <c r="D894" s="106"/>
      <c r="E894" s="120"/>
      <c r="F894" s="106"/>
      <c r="G894" s="105"/>
      <c r="H894" s="103"/>
      <c r="I894" s="154"/>
      <c r="J894" s="155"/>
      <c r="K894" s="100" t="str">
        <f t="shared" si="40"/>
        <v/>
      </c>
      <c r="L894" s="110" t="str">
        <f t="shared" si="41"/>
        <v/>
      </c>
      <c r="M894" s="160"/>
      <c r="N894" s="103"/>
      <c r="O894" s="99" t="str">
        <f t="shared" si="42"/>
        <v/>
      </c>
      <c r="P894" s="118" t="str">
        <f>IF(C894="Previous Years","Previous Years",IFERROR(DATE(YEAR(Setup!C$13),MONTH(DATEVALUE(C894&amp;" 1")),1),"No Data"))</f>
        <v>No Data</v>
      </c>
    </row>
    <row r="895" spans="1:16" ht="15" customHeight="1" x14ac:dyDescent="0.15">
      <c r="A895" s="102"/>
      <c r="B895" s="109"/>
      <c r="C895" s="107"/>
      <c r="D895" s="106"/>
      <c r="E895" s="120"/>
      <c r="F895" s="106"/>
      <c r="G895" s="105"/>
      <c r="H895" s="103"/>
      <c r="I895" s="154"/>
      <c r="J895" s="155"/>
      <c r="K895" s="100" t="str">
        <f t="shared" si="40"/>
        <v/>
      </c>
      <c r="L895" s="110" t="str">
        <f t="shared" si="41"/>
        <v/>
      </c>
      <c r="M895" s="160"/>
      <c r="N895" s="103"/>
      <c r="O895" s="99" t="str">
        <f t="shared" si="42"/>
        <v/>
      </c>
      <c r="P895" s="118" t="str">
        <f>IF(C895="Previous Years","Previous Years",IFERROR(DATE(YEAR(Setup!C$13),MONTH(DATEVALUE(C895&amp;" 1")),1),"No Data"))</f>
        <v>No Data</v>
      </c>
    </row>
    <row r="896" spans="1:16" ht="15" customHeight="1" x14ac:dyDescent="0.15">
      <c r="A896" s="102"/>
      <c r="B896" s="109"/>
      <c r="C896" s="107"/>
      <c r="D896" s="106"/>
      <c r="E896" s="120"/>
      <c r="F896" s="106"/>
      <c r="G896" s="105"/>
      <c r="H896" s="103"/>
      <c r="I896" s="154"/>
      <c r="J896" s="155"/>
      <c r="K896" s="100" t="str">
        <f t="shared" si="40"/>
        <v/>
      </c>
      <c r="L896" s="110" t="str">
        <f t="shared" si="41"/>
        <v/>
      </c>
      <c r="M896" s="160"/>
      <c r="N896" s="103"/>
      <c r="O896" s="99" t="str">
        <f t="shared" si="42"/>
        <v/>
      </c>
      <c r="P896" s="118" t="str">
        <f>IF(C896="Previous Years","Previous Years",IFERROR(DATE(YEAR(Setup!C$13),MONTH(DATEVALUE(C896&amp;" 1")),1),"No Data"))</f>
        <v>No Data</v>
      </c>
    </row>
    <row r="897" spans="1:16" ht="15" customHeight="1" x14ac:dyDescent="0.15">
      <c r="A897" s="102"/>
      <c r="B897" s="109"/>
      <c r="C897" s="107"/>
      <c r="D897" s="106"/>
      <c r="E897" s="120"/>
      <c r="F897" s="106"/>
      <c r="G897" s="105"/>
      <c r="H897" s="103"/>
      <c r="I897" s="154"/>
      <c r="J897" s="155"/>
      <c r="K897" s="100" t="str">
        <f t="shared" si="40"/>
        <v/>
      </c>
      <c r="L897" s="110" t="str">
        <f t="shared" si="41"/>
        <v/>
      </c>
      <c r="M897" s="160"/>
      <c r="N897" s="103"/>
      <c r="O897" s="99" t="str">
        <f t="shared" si="42"/>
        <v/>
      </c>
      <c r="P897" s="118" t="str">
        <f>IF(C897="Previous Years","Previous Years",IFERROR(DATE(YEAR(Setup!C$13),MONTH(DATEVALUE(C897&amp;" 1")),1),"No Data"))</f>
        <v>No Data</v>
      </c>
    </row>
    <row r="898" spans="1:16" ht="15" customHeight="1" x14ac:dyDescent="0.15">
      <c r="A898" s="102"/>
      <c r="B898" s="109"/>
      <c r="C898" s="107"/>
      <c r="D898" s="106"/>
      <c r="E898" s="120"/>
      <c r="F898" s="106"/>
      <c r="G898" s="105"/>
      <c r="H898" s="103"/>
      <c r="I898" s="154"/>
      <c r="J898" s="155"/>
      <c r="K898" s="100" t="str">
        <f t="shared" si="40"/>
        <v/>
      </c>
      <c r="L898" s="110" t="str">
        <f t="shared" si="41"/>
        <v/>
      </c>
      <c r="M898" s="160"/>
      <c r="N898" s="103"/>
      <c r="O898" s="99" t="str">
        <f t="shared" si="42"/>
        <v/>
      </c>
      <c r="P898" s="118" t="str">
        <f>IF(C898="Previous Years","Previous Years",IFERROR(DATE(YEAR(Setup!C$13),MONTH(DATEVALUE(C898&amp;" 1")),1),"No Data"))</f>
        <v>No Data</v>
      </c>
    </row>
    <row r="899" spans="1:16" ht="15" customHeight="1" x14ac:dyDescent="0.15">
      <c r="A899" s="102"/>
      <c r="B899" s="109"/>
      <c r="C899" s="107"/>
      <c r="D899" s="106"/>
      <c r="E899" s="120"/>
      <c r="F899" s="106"/>
      <c r="G899" s="105"/>
      <c r="H899" s="103"/>
      <c r="I899" s="154"/>
      <c r="J899" s="155"/>
      <c r="K899" s="100" t="str">
        <f t="shared" si="40"/>
        <v/>
      </c>
      <c r="L899" s="110" t="str">
        <f t="shared" si="41"/>
        <v/>
      </c>
      <c r="M899" s="160"/>
      <c r="N899" s="103"/>
      <c r="O899" s="99" t="str">
        <f t="shared" si="42"/>
        <v/>
      </c>
      <c r="P899" s="118" t="str">
        <f>IF(C899="Previous Years","Previous Years",IFERROR(DATE(YEAR(Setup!C$13),MONTH(DATEVALUE(C899&amp;" 1")),1),"No Data"))</f>
        <v>No Data</v>
      </c>
    </row>
    <row r="900" spans="1:16" ht="15" customHeight="1" x14ac:dyDescent="0.15">
      <c r="A900" s="102"/>
      <c r="B900" s="109"/>
      <c r="C900" s="107"/>
      <c r="D900" s="106"/>
      <c r="E900" s="120"/>
      <c r="F900" s="106"/>
      <c r="G900" s="105"/>
      <c r="H900" s="103"/>
      <c r="I900" s="154"/>
      <c r="J900" s="155"/>
      <c r="K900" s="100" t="str">
        <f t="shared" ref="K900:K963" si="43">IFERROR(IF(AND(I900="",J900=""),"",IF(J900&gt;0,J900,I900/H900)),"")</f>
        <v/>
      </c>
      <c r="L900" s="110" t="str">
        <f t="shared" ref="L900:L963" si="44">IF(AND(I900="",J900=""),"",IF(I900&lt;&gt;0,I900,H900*J900))</f>
        <v/>
      </c>
      <c r="M900" s="160"/>
      <c r="N900" s="103"/>
      <c r="O900" s="99" t="str">
        <f t="shared" ref="O900:O963" si="45">IFERROR(IF(L900="","",N900/L900),0)</f>
        <v/>
      </c>
      <c r="P900" s="118" t="str">
        <f>IF(C900="Previous Years","Previous Years",IFERROR(DATE(YEAR(Setup!C$13),MONTH(DATEVALUE(C900&amp;" 1")),1),"No Data"))</f>
        <v>No Data</v>
      </c>
    </row>
    <row r="901" spans="1:16" ht="15" customHeight="1" x14ac:dyDescent="0.15">
      <c r="A901" s="102"/>
      <c r="B901" s="109"/>
      <c r="C901" s="107"/>
      <c r="D901" s="106"/>
      <c r="E901" s="120"/>
      <c r="F901" s="106"/>
      <c r="G901" s="105"/>
      <c r="H901" s="103"/>
      <c r="I901" s="154"/>
      <c r="J901" s="155"/>
      <c r="K901" s="100" t="str">
        <f t="shared" si="43"/>
        <v/>
      </c>
      <c r="L901" s="110" t="str">
        <f t="shared" si="44"/>
        <v/>
      </c>
      <c r="M901" s="160"/>
      <c r="N901" s="103"/>
      <c r="O901" s="99" t="str">
        <f t="shared" si="45"/>
        <v/>
      </c>
      <c r="P901" s="118" t="str">
        <f>IF(C901="Previous Years","Previous Years",IFERROR(DATE(YEAR(Setup!C$13),MONTH(DATEVALUE(C901&amp;" 1")),1),"No Data"))</f>
        <v>No Data</v>
      </c>
    </row>
    <row r="902" spans="1:16" ht="15" customHeight="1" x14ac:dyDescent="0.15">
      <c r="A902" s="102"/>
      <c r="B902" s="109"/>
      <c r="C902" s="107"/>
      <c r="D902" s="106"/>
      <c r="E902" s="120"/>
      <c r="F902" s="106"/>
      <c r="G902" s="105"/>
      <c r="H902" s="103"/>
      <c r="I902" s="154"/>
      <c r="J902" s="155"/>
      <c r="K902" s="100" t="str">
        <f t="shared" si="43"/>
        <v/>
      </c>
      <c r="L902" s="110" t="str">
        <f t="shared" si="44"/>
        <v/>
      </c>
      <c r="M902" s="160"/>
      <c r="N902" s="103"/>
      <c r="O902" s="99" t="str">
        <f t="shared" si="45"/>
        <v/>
      </c>
      <c r="P902" s="118" t="str">
        <f>IF(C902="Previous Years","Previous Years",IFERROR(DATE(YEAR(Setup!C$13),MONTH(DATEVALUE(C902&amp;" 1")),1),"No Data"))</f>
        <v>No Data</v>
      </c>
    </row>
    <row r="903" spans="1:16" ht="15" customHeight="1" x14ac:dyDescent="0.15">
      <c r="A903" s="102"/>
      <c r="B903" s="109"/>
      <c r="C903" s="107"/>
      <c r="D903" s="106"/>
      <c r="E903" s="120"/>
      <c r="F903" s="106"/>
      <c r="G903" s="105"/>
      <c r="H903" s="103"/>
      <c r="I903" s="154"/>
      <c r="J903" s="155"/>
      <c r="K903" s="100" t="str">
        <f t="shared" si="43"/>
        <v/>
      </c>
      <c r="L903" s="110" t="str">
        <f t="shared" si="44"/>
        <v/>
      </c>
      <c r="M903" s="160"/>
      <c r="N903" s="103"/>
      <c r="O903" s="99" t="str">
        <f t="shared" si="45"/>
        <v/>
      </c>
      <c r="P903" s="118" t="str">
        <f>IF(C903="Previous Years","Previous Years",IFERROR(DATE(YEAR(Setup!C$13),MONTH(DATEVALUE(C903&amp;" 1")),1),"No Data"))</f>
        <v>No Data</v>
      </c>
    </row>
    <row r="904" spans="1:16" ht="15" customHeight="1" x14ac:dyDescent="0.15">
      <c r="A904" s="102"/>
      <c r="B904" s="109"/>
      <c r="C904" s="107"/>
      <c r="D904" s="106"/>
      <c r="E904" s="120"/>
      <c r="F904" s="106"/>
      <c r="G904" s="105"/>
      <c r="H904" s="103"/>
      <c r="I904" s="154"/>
      <c r="J904" s="155"/>
      <c r="K904" s="100" t="str">
        <f t="shared" si="43"/>
        <v/>
      </c>
      <c r="L904" s="110" t="str">
        <f t="shared" si="44"/>
        <v/>
      </c>
      <c r="M904" s="160"/>
      <c r="N904" s="103"/>
      <c r="O904" s="99" t="str">
        <f t="shared" si="45"/>
        <v/>
      </c>
      <c r="P904" s="118" t="str">
        <f>IF(C904="Previous Years","Previous Years",IFERROR(DATE(YEAR(Setup!C$13),MONTH(DATEVALUE(C904&amp;" 1")),1),"No Data"))</f>
        <v>No Data</v>
      </c>
    </row>
    <row r="905" spans="1:16" ht="15" customHeight="1" x14ac:dyDescent="0.15">
      <c r="A905" s="102"/>
      <c r="B905" s="109"/>
      <c r="C905" s="107"/>
      <c r="D905" s="106"/>
      <c r="E905" s="120"/>
      <c r="F905" s="106"/>
      <c r="G905" s="105"/>
      <c r="H905" s="103"/>
      <c r="I905" s="154"/>
      <c r="J905" s="155"/>
      <c r="K905" s="100" t="str">
        <f t="shared" si="43"/>
        <v/>
      </c>
      <c r="L905" s="110" t="str">
        <f t="shared" si="44"/>
        <v/>
      </c>
      <c r="M905" s="160"/>
      <c r="N905" s="103"/>
      <c r="O905" s="99" t="str">
        <f t="shared" si="45"/>
        <v/>
      </c>
      <c r="P905" s="118" t="str">
        <f>IF(C905="Previous Years","Previous Years",IFERROR(DATE(YEAR(Setup!C$13),MONTH(DATEVALUE(C905&amp;" 1")),1),"No Data"))</f>
        <v>No Data</v>
      </c>
    </row>
    <row r="906" spans="1:16" ht="15" customHeight="1" x14ac:dyDescent="0.15">
      <c r="A906" s="102"/>
      <c r="B906" s="109"/>
      <c r="C906" s="107"/>
      <c r="D906" s="106"/>
      <c r="E906" s="120"/>
      <c r="F906" s="106"/>
      <c r="G906" s="105"/>
      <c r="H906" s="103"/>
      <c r="I906" s="154"/>
      <c r="J906" s="155"/>
      <c r="K906" s="100" t="str">
        <f t="shared" si="43"/>
        <v/>
      </c>
      <c r="L906" s="110" t="str">
        <f t="shared" si="44"/>
        <v/>
      </c>
      <c r="M906" s="160"/>
      <c r="N906" s="103"/>
      <c r="O906" s="99" t="str">
        <f t="shared" si="45"/>
        <v/>
      </c>
      <c r="P906" s="118" t="str">
        <f>IF(C906="Previous Years","Previous Years",IFERROR(DATE(YEAR(Setup!C$13),MONTH(DATEVALUE(C906&amp;" 1")),1),"No Data"))</f>
        <v>No Data</v>
      </c>
    </row>
    <row r="907" spans="1:16" ht="15" customHeight="1" x14ac:dyDescent="0.15">
      <c r="A907" s="102"/>
      <c r="B907" s="109"/>
      <c r="C907" s="107"/>
      <c r="D907" s="106"/>
      <c r="E907" s="120"/>
      <c r="F907" s="106"/>
      <c r="G907" s="105"/>
      <c r="H907" s="103"/>
      <c r="I907" s="154"/>
      <c r="J907" s="155"/>
      <c r="K907" s="100" t="str">
        <f t="shared" si="43"/>
        <v/>
      </c>
      <c r="L907" s="110" t="str">
        <f t="shared" si="44"/>
        <v/>
      </c>
      <c r="M907" s="160"/>
      <c r="N907" s="103"/>
      <c r="O907" s="99" t="str">
        <f t="shared" si="45"/>
        <v/>
      </c>
      <c r="P907" s="118" t="str">
        <f>IF(C907="Previous Years","Previous Years",IFERROR(DATE(YEAR(Setup!C$13),MONTH(DATEVALUE(C907&amp;" 1")),1),"No Data"))</f>
        <v>No Data</v>
      </c>
    </row>
    <row r="908" spans="1:16" ht="15" customHeight="1" x14ac:dyDescent="0.15">
      <c r="A908" s="102"/>
      <c r="B908" s="109"/>
      <c r="C908" s="107"/>
      <c r="D908" s="106"/>
      <c r="E908" s="120"/>
      <c r="F908" s="106"/>
      <c r="G908" s="105"/>
      <c r="H908" s="103"/>
      <c r="I908" s="154"/>
      <c r="J908" s="155"/>
      <c r="K908" s="100" t="str">
        <f t="shared" si="43"/>
        <v/>
      </c>
      <c r="L908" s="110" t="str">
        <f t="shared" si="44"/>
        <v/>
      </c>
      <c r="M908" s="160"/>
      <c r="N908" s="103"/>
      <c r="O908" s="99" t="str">
        <f t="shared" si="45"/>
        <v/>
      </c>
      <c r="P908" s="118" t="str">
        <f>IF(C908="Previous Years","Previous Years",IFERROR(DATE(YEAR(Setup!C$13),MONTH(DATEVALUE(C908&amp;" 1")),1),"No Data"))</f>
        <v>No Data</v>
      </c>
    </row>
    <row r="909" spans="1:16" ht="15" customHeight="1" x14ac:dyDescent="0.15">
      <c r="A909" s="102"/>
      <c r="B909" s="109"/>
      <c r="C909" s="107"/>
      <c r="D909" s="106"/>
      <c r="E909" s="120"/>
      <c r="F909" s="106"/>
      <c r="G909" s="105"/>
      <c r="H909" s="103"/>
      <c r="I909" s="154"/>
      <c r="J909" s="155"/>
      <c r="K909" s="100" t="str">
        <f t="shared" si="43"/>
        <v/>
      </c>
      <c r="L909" s="110" t="str">
        <f t="shared" si="44"/>
        <v/>
      </c>
      <c r="M909" s="160"/>
      <c r="N909" s="103"/>
      <c r="O909" s="99" t="str">
        <f t="shared" si="45"/>
        <v/>
      </c>
      <c r="P909" s="118" t="str">
        <f>IF(C909="Previous Years","Previous Years",IFERROR(DATE(YEAR(Setup!C$13),MONTH(DATEVALUE(C909&amp;" 1")),1),"No Data"))</f>
        <v>No Data</v>
      </c>
    </row>
    <row r="910" spans="1:16" ht="15" customHeight="1" x14ac:dyDescent="0.15">
      <c r="A910" s="102"/>
      <c r="B910" s="109"/>
      <c r="C910" s="107"/>
      <c r="D910" s="106"/>
      <c r="E910" s="120"/>
      <c r="F910" s="106"/>
      <c r="G910" s="105"/>
      <c r="H910" s="103"/>
      <c r="I910" s="154"/>
      <c r="J910" s="155"/>
      <c r="K910" s="100" t="str">
        <f t="shared" si="43"/>
        <v/>
      </c>
      <c r="L910" s="110" t="str">
        <f t="shared" si="44"/>
        <v/>
      </c>
      <c r="M910" s="160"/>
      <c r="N910" s="103"/>
      <c r="O910" s="99" t="str">
        <f t="shared" si="45"/>
        <v/>
      </c>
      <c r="P910" s="118" t="str">
        <f>IF(C910="Previous Years","Previous Years",IFERROR(DATE(YEAR(Setup!C$13),MONTH(DATEVALUE(C910&amp;" 1")),1),"No Data"))</f>
        <v>No Data</v>
      </c>
    </row>
    <row r="911" spans="1:16" ht="15" customHeight="1" x14ac:dyDescent="0.15">
      <c r="A911" s="102"/>
      <c r="B911" s="109"/>
      <c r="C911" s="107"/>
      <c r="D911" s="106"/>
      <c r="E911" s="120"/>
      <c r="F911" s="106"/>
      <c r="G911" s="105"/>
      <c r="H911" s="103"/>
      <c r="I911" s="154"/>
      <c r="J911" s="155"/>
      <c r="K911" s="100" t="str">
        <f t="shared" si="43"/>
        <v/>
      </c>
      <c r="L911" s="110" t="str">
        <f t="shared" si="44"/>
        <v/>
      </c>
      <c r="M911" s="160"/>
      <c r="N911" s="103"/>
      <c r="O911" s="99" t="str">
        <f t="shared" si="45"/>
        <v/>
      </c>
      <c r="P911" s="118" t="str">
        <f>IF(C911="Previous Years","Previous Years",IFERROR(DATE(YEAR(Setup!C$13),MONTH(DATEVALUE(C911&amp;" 1")),1),"No Data"))</f>
        <v>No Data</v>
      </c>
    </row>
    <row r="912" spans="1:16" ht="15" customHeight="1" x14ac:dyDescent="0.15">
      <c r="A912" s="102"/>
      <c r="B912" s="109"/>
      <c r="C912" s="107"/>
      <c r="D912" s="106"/>
      <c r="E912" s="120"/>
      <c r="F912" s="106"/>
      <c r="G912" s="105"/>
      <c r="H912" s="103"/>
      <c r="I912" s="154"/>
      <c r="J912" s="155"/>
      <c r="K912" s="100" t="str">
        <f t="shared" si="43"/>
        <v/>
      </c>
      <c r="L912" s="110" t="str">
        <f t="shared" si="44"/>
        <v/>
      </c>
      <c r="M912" s="160"/>
      <c r="N912" s="103"/>
      <c r="O912" s="99" t="str">
        <f t="shared" si="45"/>
        <v/>
      </c>
      <c r="P912" s="118" t="str">
        <f>IF(C912="Previous Years","Previous Years",IFERROR(DATE(YEAR(Setup!C$13),MONTH(DATEVALUE(C912&amp;" 1")),1),"No Data"))</f>
        <v>No Data</v>
      </c>
    </row>
    <row r="913" spans="1:16" ht="15" customHeight="1" x14ac:dyDescent="0.15">
      <c r="A913" s="102"/>
      <c r="B913" s="109"/>
      <c r="C913" s="107"/>
      <c r="D913" s="106"/>
      <c r="E913" s="120"/>
      <c r="F913" s="106"/>
      <c r="G913" s="105"/>
      <c r="H913" s="103"/>
      <c r="I913" s="154"/>
      <c r="J913" s="155"/>
      <c r="K913" s="100" t="str">
        <f t="shared" si="43"/>
        <v/>
      </c>
      <c r="L913" s="110" t="str">
        <f t="shared" si="44"/>
        <v/>
      </c>
      <c r="M913" s="160"/>
      <c r="N913" s="103"/>
      <c r="O913" s="99" t="str">
        <f t="shared" si="45"/>
        <v/>
      </c>
      <c r="P913" s="118" t="str">
        <f>IF(C913="Previous Years","Previous Years",IFERROR(DATE(YEAR(Setup!C$13),MONTH(DATEVALUE(C913&amp;" 1")),1),"No Data"))</f>
        <v>No Data</v>
      </c>
    </row>
    <row r="914" spans="1:16" ht="15" customHeight="1" x14ac:dyDescent="0.15">
      <c r="A914" s="102"/>
      <c r="B914" s="109"/>
      <c r="C914" s="107"/>
      <c r="D914" s="106"/>
      <c r="E914" s="120"/>
      <c r="F914" s="106"/>
      <c r="G914" s="105"/>
      <c r="H914" s="103"/>
      <c r="I914" s="154"/>
      <c r="J914" s="155"/>
      <c r="K914" s="100" t="str">
        <f t="shared" si="43"/>
        <v/>
      </c>
      <c r="L914" s="110" t="str">
        <f t="shared" si="44"/>
        <v/>
      </c>
      <c r="M914" s="160"/>
      <c r="N914" s="103"/>
      <c r="O914" s="99" t="str">
        <f t="shared" si="45"/>
        <v/>
      </c>
      <c r="P914" s="118" t="str">
        <f>IF(C914="Previous Years","Previous Years",IFERROR(DATE(YEAR(Setup!C$13),MONTH(DATEVALUE(C914&amp;" 1")),1),"No Data"))</f>
        <v>No Data</v>
      </c>
    </row>
    <row r="915" spans="1:16" ht="15" customHeight="1" x14ac:dyDescent="0.15">
      <c r="A915" s="102"/>
      <c r="B915" s="109"/>
      <c r="C915" s="107"/>
      <c r="D915" s="106"/>
      <c r="E915" s="120"/>
      <c r="F915" s="106"/>
      <c r="G915" s="105"/>
      <c r="H915" s="103"/>
      <c r="I915" s="154"/>
      <c r="J915" s="155"/>
      <c r="K915" s="100" t="str">
        <f t="shared" si="43"/>
        <v/>
      </c>
      <c r="L915" s="110" t="str">
        <f t="shared" si="44"/>
        <v/>
      </c>
      <c r="M915" s="160"/>
      <c r="N915" s="103"/>
      <c r="O915" s="99" t="str">
        <f t="shared" si="45"/>
        <v/>
      </c>
      <c r="P915" s="118" t="str">
        <f>IF(C915="Previous Years","Previous Years",IFERROR(DATE(YEAR(Setup!C$13),MONTH(DATEVALUE(C915&amp;" 1")),1),"No Data"))</f>
        <v>No Data</v>
      </c>
    </row>
    <row r="916" spans="1:16" ht="15" customHeight="1" x14ac:dyDescent="0.15">
      <c r="A916" s="102"/>
      <c r="B916" s="109"/>
      <c r="C916" s="107"/>
      <c r="D916" s="106"/>
      <c r="E916" s="120"/>
      <c r="F916" s="106"/>
      <c r="G916" s="105"/>
      <c r="H916" s="103"/>
      <c r="I916" s="154"/>
      <c r="J916" s="155"/>
      <c r="K916" s="100" t="str">
        <f t="shared" si="43"/>
        <v/>
      </c>
      <c r="L916" s="110" t="str">
        <f t="shared" si="44"/>
        <v/>
      </c>
      <c r="M916" s="160"/>
      <c r="N916" s="103"/>
      <c r="O916" s="99" t="str">
        <f t="shared" si="45"/>
        <v/>
      </c>
      <c r="P916" s="118" t="str">
        <f>IF(C916="Previous Years","Previous Years",IFERROR(DATE(YEAR(Setup!C$13),MONTH(DATEVALUE(C916&amp;" 1")),1),"No Data"))</f>
        <v>No Data</v>
      </c>
    </row>
    <row r="917" spans="1:16" ht="15" customHeight="1" x14ac:dyDescent="0.15">
      <c r="A917" s="102"/>
      <c r="B917" s="109"/>
      <c r="C917" s="107"/>
      <c r="D917" s="106"/>
      <c r="E917" s="120"/>
      <c r="F917" s="106"/>
      <c r="G917" s="105"/>
      <c r="H917" s="103"/>
      <c r="I917" s="154"/>
      <c r="J917" s="155"/>
      <c r="K917" s="100" t="str">
        <f t="shared" si="43"/>
        <v/>
      </c>
      <c r="L917" s="110" t="str">
        <f t="shared" si="44"/>
        <v/>
      </c>
      <c r="M917" s="160"/>
      <c r="N917" s="103"/>
      <c r="O917" s="99" t="str">
        <f t="shared" si="45"/>
        <v/>
      </c>
      <c r="P917" s="118" t="str">
        <f>IF(C917="Previous Years","Previous Years",IFERROR(DATE(YEAR(Setup!C$13),MONTH(DATEVALUE(C917&amp;" 1")),1),"No Data"))</f>
        <v>No Data</v>
      </c>
    </row>
    <row r="918" spans="1:16" ht="15" customHeight="1" x14ac:dyDescent="0.15">
      <c r="A918" s="102"/>
      <c r="B918" s="109"/>
      <c r="C918" s="107"/>
      <c r="D918" s="106"/>
      <c r="E918" s="120"/>
      <c r="F918" s="106"/>
      <c r="G918" s="105"/>
      <c r="H918" s="103"/>
      <c r="I918" s="154"/>
      <c r="J918" s="155"/>
      <c r="K918" s="100" t="str">
        <f t="shared" si="43"/>
        <v/>
      </c>
      <c r="L918" s="110" t="str">
        <f t="shared" si="44"/>
        <v/>
      </c>
      <c r="M918" s="160"/>
      <c r="N918" s="103"/>
      <c r="O918" s="99" t="str">
        <f t="shared" si="45"/>
        <v/>
      </c>
      <c r="P918" s="118" t="str">
        <f>IF(C918="Previous Years","Previous Years",IFERROR(DATE(YEAR(Setup!C$13),MONTH(DATEVALUE(C918&amp;" 1")),1),"No Data"))</f>
        <v>No Data</v>
      </c>
    </row>
    <row r="919" spans="1:16" ht="15" customHeight="1" x14ac:dyDescent="0.15">
      <c r="A919" s="102"/>
      <c r="B919" s="109"/>
      <c r="C919" s="107"/>
      <c r="D919" s="106"/>
      <c r="E919" s="120"/>
      <c r="F919" s="106"/>
      <c r="G919" s="105"/>
      <c r="H919" s="103"/>
      <c r="I919" s="154"/>
      <c r="J919" s="155"/>
      <c r="K919" s="100" t="str">
        <f t="shared" si="43"/>
        <v/>
      </c>
      <c r="L919" s="110" t="str">
        <f t="shared" si="44"/>
        <v/>
      </c>
      <c r="M919" s="160"/>
      <c r="N919" s="103"/>
      <c r="O919" s="99" t="str">
        <f t="shared" si="45"/>
        <v/>
      </c>
      <c r="P919" s="118" t="str">
        <f>IF(C919="Previous Years","Previous Years",IFERROR(DATE(YEAR(Setup!C$13),MONTH(DATEVALUE(C919&amp;" 1")),1),"No Data"))</f>
        <v>No Data</v>
      </c>
    </row>
    <row r="920" spans="1:16" ht="15" customHeight="1" x14ac:dyDescent="0.15">
      <c r="A920" s="102"/>
      <c r="B920" s="109"/>
      <c r="C920" s="107"/>
      <c r="D920" s="106"/>
      <c r="E920" s="120"/>
      <c r="F920" s="106"/>
      <c r="G920" s="105"/>
      <c r="H920" s="103"/>
      <c r="I920" s="154"/>
      <c r="J920" s="155"/>
      <c r="K920" s="100" t="str">
        <f t="shared" si="43"/>
        <v/>
      </c>
      <c r="L920" s="110" t="str">
        <f t="shared" si="44"/>
        <v/>
      </c>
      <c r="M920" s="160"/>
      <c r="N920" s="103"/>
      <c r="O920" s="99" t="str">
        <f t="shared" si="45"/>
        <v/>
      </c>
      <c r="P920" s="118" t="str">
        <f>IF(C920="Previous Years","Previous Years",IFERROR(DATE(YEAR(Setup!C$13),MONTH(DATEVALUE(C920&amp;" 1")),1),"No Data"))</f>
        <v>No Data</v>
      </c>
    </row>
    <row r="921" spans="1:16" ht="15" customHeight="1" x14ac:dyDescent="0.15">
      <c r="A921" s="102"/>
      <c r="B921" s="109"/>
      <c r="C921" s="107"/>
      <c r="D921" s="106"/>
      <c r="E921" s="120"/>
      <c r="F921" s="106"/>
      <c r="G921" s="105"/>
      <c r="H921" s="103"/>
      <c r="I921" s="154"/>
      <c r="J921" s="155"/>
      <c r="K921" s="100" t="str">
        <f t="shared" si="43"/>
        <v/>
      </c>
      <c r="L921" s="110" t="str">
        <f t="shared" si="44"/>
        <v/>
      </c>
      <c r="M921" s="160"/>
      <c r="N921" s="103"/>
      <c r="O921" s="99" t="str">
        <f t="shared" si="45"/>
        <v/>
      </c>
      <c r="P921" s="118" t="str">
        <f>IF(C921="Previous Years","Previous Years",IFERROR(DATE(YEAR(Setup!C$13),MONTH(DATEVALUE(C921&amp;" 1")),1),"No Data"))</f>
        <v>No Data</v>
      </c>
    </row>
    <row r="922" spans="1:16" ht="15" customHeight="1" x14ac:dyDescent="0.15">
      <c r="A922" s="102"/>
      <c r="B922" s="109"/>
      <c r="C922" s="107"/>
      <c r="D922" s="106"/>
      <c r="E922" s="120"/>
      <c r="F922" s="106"/>
      <c r="G922" s="105"/>
      <c r="H922" s="103"/>
      <c r="I922" s="154"/>
      <c r="J922" s="155"/>
      <c r="K922" s="100" t="str">
        <f t="shared" si="43"/>
        <v/>
      </c>
      <c r="L922" s="110" t="str">
        <f t="shared" si="44"/>
        <v/>
      </c>
      <c r="M922" s="160"/>
      <c r="N922" s="103"/>
      <c r="O922" s="99" t="str">
        <f t="shared" si="45"/>
        <v/>
      </c>
      <c r="P922" s="118" t="str">
        <f>IF(C922="Previous Years","Previous Years",IFERROR(DATE(YEAR(Setup!C$13),MONTH(DATEVALUE(C922&amp;" 1")),1),"No Data"))</f>
        <v>No Data</v>
      </c>
    </row>
    <row r="923" spans="1:16" ht="15" customHeight="1" x14ac:dyDescent="0.15">
      <c r="A923" s="102"/>
      <c r="B923" s="109"/>
      <c r="C923" s="107"/>
      <c r="D923" s="106"/>
      <c r="E923" s="120"/>
      <c r="F923" s="106"/>
      <c r="G923" s="105"/>
      <c r="H923" s="103"/>
      <c r="I923" s="154"/>
      <c r="J923" s="155"/>
      <c r="K923" s="100" t="str">
        <f t="shared" si="43"/>
        <v/>
      </c>
      <c r="L923" s="110" t="str">
        <f t="shared" si="44"/>
        <v/>
      </c>
      <c r="M923" s="160"/>
      <c r="N923" s="103"/>
      <c r="O923" s="99" t="str">
        <f t="shared" si="45"/>
        <v/>
      </c>
      <c r="P923" s="118" t="str">
        <f>IF(C923="Previous Years","Previous Years",IFERROR(DATE(YEAR(Setup!C$13),MONTH(DATEVALUE(C923&amp;" 1")),1),"No Data"))</f>
        <v>No Data</v>
      </c>
    </row>
    <row r="924" spans="1:16" ht="15" customHeight="1" x14ac:dyDescent="0.15">
      <c r="A924" s="102"/>
      <c r="B924" s="109"/>
      <c r="C924" s="107"/>
      <c r="D924" s="106"/>
      <c r="E924" s="120"/>
      <c r="F924" s="106"/>
      <c r="G924" s="105"/>
      <c r="H924" s="103"/>
      <c r="I924" s="154"/>
      <c r="J924" s="155"/>
      <c r="K924" s="100" t="str">
        <f t="shared" si="43"/>
        <v/>
      </c>
      <c r="L924" s="110" t="str">
        <f t="shared" si="44"/>
        <v/>
      </c>
      <c r="M924" s="160"/>
      <c r="N924" s="103"/>
      <c r="O924" s="99" t="str">
        <f t="shared" si="45"/>
        <v/>
      </c>
      <c r="P924" s="118" t="str">
        <f>IF(C924="Previous Years","Previous Years",IFERROR(DATE(YEAR(Setup!C$13),MONTH(DATEVALUE(C924&amp;" 1")),1),"No Data"))</f>
        <v>No Data</v>
      </c>
    </row>
    <row r="925" spans="1:16" ht="15" customHeight="1" x14ac:dyDescent="0.15">
      <c r="A925" s="102"/>
      <c r="B925" s="109"/>
      <c r="C925" s="107"/>
      <c r="D925" s="106"/>
      <c r="E925" s="120"/>
      <c r="F925" s="106"/>
      <c r="G925" s="105"/>
      <c r="H925" s="103"/>
      <c r="I925" s="154"/>
      <c r="J925" s="155"/>
      <c r="K925" s="100" t="str">
        <f t="shared" si="43"/>
        <v/>
      </c>
      <c r="L925" s="110" t="str">
        <f t="shared" si="44"/>
        <v/>
      </c>
      <c r="M925" s="160"/>
      <c r="N925" s="103"/>
      <c r="O925" s="99" t="str">
        <f t="shared" si="45"/>
        <v/>
      </c>
      <c r="P925" s="118" t="str">
        <f>IF(C925="Previous Years","Previous Years",IFERROR(DATE(YEAR(Setup!C$13),MONTH(DATEVALUE(C925&amp;" 1")),1),"No Data"))</f>
        <v>No Data</v>
      </c>
    </row>
    <row r="926" spans="1:16" ht="15" customHeight="1" x14ac:dyDescent="0.15">
      <c r="A926" s="102"/>
      <c r="B926" s="109"/>
      <c r="C926" s="107"/>
      <c r="D926" s="106"/>
      <c r="E926" s="120"/>
      <c r="F926" s="106"/>
      <c r="G926" s="105"/>
      <c r="H926" s="103"/>
      <c r="I926" s="154"/>
      <c r="J926" s="155"/>
      <c r="K926" s="100" t="str">
        <f t="shared" si="43"/>
        <v/>
      </c>
      <c r="L926" s="110" t="str">
        <f t="shared" si="44"/>
        <v/>
      </c>
      <c r="M926" s="160"/>
      <c r="N926" s="103"/>
      <c r="O926" s="99" t="str">
        <f t="shared" si="45"/>
        <v/>
      </c>
      <c r="P926" s="118" t="str">
        <f>IF(C926="Previous Years","Previous Years",IFERROR(DATE(YEAR(Setup!C$13),MONTH(DATEVALUE(C926&amp;" 1")),1),"No Data"))</f>
        <v>No Data</v>
      </c>
    </row>
    <row r="927" spans="1:16" ht="15" customHeight="1" x14ac:dyDescent="0.15">
      <c r="A927" s="102"/>
      <c r="B927" s="109"/>
      <c r="C927" s="107"/>
      <c r="D927" s="106"/>
      <c r="E927" s="120"/>
      <c r="F927" s="106"/>
      <c r="G927" s="105"/>
      <c r="H927" s="103"/>
      <c r="I927" s="154"/>
      <c r="J927" s="155"/>
      <c r="K927" s="100" t="str">
        <f t="shared" si="43"/>
        <v/>
      </c>
      <c r="L927" s="110" t="str">
        <f t="shared" si="44"/>
        <v/>
      </c>
      <c r="M927" s="160"/>
      <c r="N927" s="103"/>
      <c r="O927" s="99" t="str">
        <f t="shared" si="45"/>
        <v/>
      </c>
      <c r="P927" s="118" t="str">
        <f>IF(C927="Previous Years","Previous Years",IFERROR(DATE(YEAR(Setup!C$13),MONTH(DATEVALUE(C927&amp;" 1")),1),"No Data"))</f>
        <v>No Data</v>
      </c>
    </row>
    <row r="928" spans="1:16" ht="15" customHeight="1" x14ac:dyDescent="0.15">
      <c r="A928" s="102"/>
      <c r="B928" s="109"/>
      <c r="C928" s="107"/>
      <c r="D928" s="106"/>
      <c r="E928" s="120"/>
      <c r="F928" s="106"/>
      <c r="G928" s="105"/>
      <c r="H928" s="103"/>
      <c r="I928" s="154"/>
      <c r="J928" s="155"/>
      <c r="K928" s="100" t="str">
        <f t="shared" si="43"/>
        <v/>
      </c>
      <c r="L928" s="110" t="str">
        <f t="shared" si="44"/>
        <v/>
      </c>
      <c r="M928" s="160"/>
      <c r="N928" s="103"/>
      <c r="O928" s="99" t="str">
        <f t="shared" si="45"/>
        <v/>
      </c>
      <c r="P928" s="118" t="str">
        <f>IF(C928="Previous Years","Previous Years",IFERROR(DATE(YEAR(Setup!C$13),MONTH(DATEVALUE(C928&amp;" 1")),1),"No Data"))</f>
        <v>No Data</v>
      </c>
    </row>
    <row r="929" spans="1:16" ht="15" customHeight="1" x14ac:dyDescent="0.15">
      <c r="A929" s="102"/>
      <c r="B929" s="109"/>
      <c r="C929" s="107"/>
      <c r="D929" s="106"/>
      <c r="E929" s="120"/>
      <c r="F929" s="106"/>
      <c r="G929" s="105"/>
      <c r="H929" s="103"/>
      <c r="I929" s="154"/>
      <c r="J929" s="155"/>
      <c r="K929" s="100" t="str">
        <f t="shared" si="43"/>
        <v/>
      </c>
      <c r="L929" s="110" t="str">
        <f t="shared" si="44"/>
        <v/>
      </c>
      <c r="M929" s="160"/>
      <c r="N929" s="103"/>
      <c r="O929" s="99" t="str">
        <f t="shared" si="45"/>
        <v/>
      </c>
      <c r="P929" s="118" t="str">
        <f>IF(C929="Previous Years","Previous Years",IFERROR(DATE(YEAR(Setup!C$13),MONTH(DATEVALUE(C929&amp;" 1")),1),"No Data"))</f>
        <v>No Data</v>
      </c>
    </row>
    <row r="930" spans="1:16" ht="15" customHeight="1" x14ac:dyDescent="0.15">
      <c r="A930" s="102"/>
      <c r="B930" s="109"/>
      <c r="C930" s="107"/>
      <c r="D930" s="106"/>
      <c r="E930" s="120"/>
      <c r="F930" s="106"/>
      <c r="G930" s="105"/>
      <c r="H930" s="103"/>
      <c r="I930" s="154"/>
      <c r="J930" s="155"/>
      <c r="K930" s="100" t="str">
        <f t="shared" si="43"/>
        <v/>
      </c>
      <c r="L930" s="110" t="str">
        <f t="shared" si="44"/>
        <v/>
      </c>
      <c r="M930" s="160"/>
      <c r="N930" s="103"/>
      <c r="O930" s="99" t="str">
        <f t="shared" si="45"/>
        <v/>
      </c>
      <c r="P930" s="118" t="str">
        <f>IF(C930="Previous Years","Previous Years",IFERROR(DATE(YEAR(Setup!C$13),MONTH(DATEVALUE(C930&amp;" 1")),1),"No Data"))</f>
        <v>No Data</v>
      </c>
    </row>
    <row r="931" spans="1:16" ht="15" customHeight="1" x14ac:dyDescent="0.15">
      <c r="A931" s="102"/>
      <c r="B931" s="109"/>
      <c r="C931" s="107"/>
      <c r="D931" s="106"/>
      <c r="E931" s="120"/>
      <c r="F931" s="106"/>
      <c r="G931" s="105"/>
      <c r="H931" s="103"/>
      <c r="I931" s="154"/>
      <c r="J931" s="155"/>
      <c r="K931" s="100" t="str">
        <f t="shared" si="43"/>
        <v/>
      </c>
      <c r="L931" s="110" t="str">
        <f t="shared" si="44"/>
        <v/>
      </c>
      <c r="M931" s="160"/>
      <c r="N931" s="103"/>
      <c r="O931" s="99" t="str">
        <f t="shared" si="45"/>
        <v/>
      </c>
      <c r="P931" s="118" t="str">
        <f>IF(C931="Previous Years","Previous Years",IFERROR(DATE(YEAR(Setup!C$13),MONTH(DATEVALUE(C931&amp;" 1")),1),"No Data"))</f>
        <v>No Data</v>
      </c>
    </row>
    <row r="932" spans="1:16" ht="15" customHeight="1" x14ac:dyDescent="0.15">
      <c r="A932" s="102"/>
      <c r="B932" s="109"/>
      <c r="C932" s="107"/>
      <c r="D932" s="106"/>
      <c r="E932" s="120"/>
      <c r="F932" s="106"/>
      <c r="G932" s="105"/>
      <c r="H932" s="103"/>
      <c r="I932" s="154"/>
      <c r="J932" s="155"/>
      <c r="K932" s="100" t="str">
        <f t="shared" si="43"/>
        <v/>
      </c>
      <c r="L932" s="110" t="str">
        <f t="shared" si="44"/>
        <v/>
      </c>
      <c r="M932" s="160"/>
      <c r="N932" s="103"/>
      <c r="O932" s="99" t="str">
        <f t="shared" si="45"/>
        <v/>
      </c>
      <c r="P932" s="118" t="str">
        <f>IF(C932="Previous Years","Previous Years",IFERROR(DATE(YEAR(Setup!C$13),MONTH(DATEVALUE(C932&amp;" 1")),1),"No Data"))</f>
        <v>No Data</v>
      </c>
    </row>
    <row r="933" spans="1:16" ht="15" customHeight="1" x14ac:dyDescent="0.15">
      <c r="A933" s="102"/>
      <c r="B933" s="109"/>
      <c r="C933" s="107"/>
      <c r="D933" s="106"/>
      <c r="E933" s="120"/>
      <c r="F933" s="106"/>
      <c r="G933" s="105"/>
      <c r="H933" s="103"/>
      <c r="I933" s="154"/>
      <c r="J933" s="155"/>
      <c r="K933" s="100" t="str">
        <f t="shared" si="43"/>
        <v/>
      </c>
      <c r="L933" s="110" t="str">
        <f t="shared" si="44"/>
        <v/>
      </c>
      <c r="M933" s="160"/>
      <c r="N933" s="103"/>
      <c r="O933" s="99" t="str">
        <f t="shared" si="45"/>
        <v/>
      </c>
      <c r="P933" s="118" t="str">
        <f>IF(C933="Previous Years","Previous Years",IFERROR(DATE(YEAR(Setup!C$13),MONTH(DATEVALUE(C933&amp;" 1")),1),"No Data"))</f>
        <v>No Data</v>
      </c>
    </row>
    <row r="934" spans="1:16" ht="15" customHeight="1" x14ac:dyDescent="0.15">
      <c r="A934" s="102"/>
      <c r="B934" s="109"/>
      <c r="C934" s="107"/>
      <c r="D934" s="106"/>
      <c r="E934" s="120"/>
      <c r="F934" s="106"/>
      <c r="G934" s="105"/>
      <c r="H934" s="103"/>
      <c r="I934" s="154"/>
      <c r="J934" s="155"/>
      <c r="K934" s="100" t="str">
        <f t="shared" si="43"/>
        <v/>
      </c>
      <c r="L934" s="110" t="str">
        <f t="shared" si="44"/>
        <v/>
      </c>
      <c r="M934" s="160"/>
      <c r="N934" s="103"/>
      <c r="O934" s="99" t="str">
        <f t="shared" si="45"/>
        <v/>
      </c>
      <c r="P934" s="118" t="str">
        <f>IF(C934="Previous Years","Previous Years",IFERROR(DATE(YEAR(Setup!C$13),MONTH(DATEVALUE(C934&amp;" 1")),1),"No Data"))</f>
        <v>No Data</v>
      </c>
    </row>
    <row r="935" spans="1:16" ht="15" customHeight="1" x14ac:dyDescent="0.15">
      <c r="A935" s="102"/>
      <c r="B935" s="109"/>
      <c r="C935" s="107"/>
      <c r="D935" s="106"/>
      <c r="E935" s="120"/>
      <c r="F935" s="106"/>
      <c r="G935" s="105"/>
      <c r="H935" s="103"/>
      <c r="I935" s="154"/>
      <c r="J935" s="155"/>
      <c r="K935" s="100" t="str">
        <f t="shared" si="43"/>
        <v/>
      </c>
      <c r="L935" s="110" t="str">
        <f t="shared" si="44"/>
        <v/>
      </c>
      <c r="M935" s="160"/>
      <c r="N935" s="103"/>
      <c r="O935" s="99" t="str">
        <f t="shared" si="45"/>
        <v/>
      </c>
      <c r="P935" s="118" t="str">
        <f>IF(C935="Previous Years","Previous Years",IFERROR(DATE(YEAR(Setup!C$13),MONTH(DATEVALUE(C935&amp;" 1")),1),"No Data"))</f>
        <v>No Data</v>
      </c>
    </row>
    <row r="936" spans="1:16" ht="15" customHeight="1" x14ac:dyDescent="0.15">
      <c r="A936" s="102"/>
      <c r="B936" s="109"/>
      <c r="C936" s="107"/>
      <c r="D936" s="106"/>
      <c r="E936" s="120"/>
      <c r="F936" s="106"/>
      <c r="G936" s="105"/>
      <c r="H936" s="103"/>
      <c r="I936" s="154"/>
      <c r="J936" s="155"/>
      <c r="K936" s="100" t="str">
        <f t="shared" si="43"/>
        <v/>
      </c>
      <c r="L936" s="110" t="str">
        <f t="shared" si="44"/>
        <v/>
      </c>
      <c r="M936" s="160"/>
      <c r="N936" s="103"/>
      <c r="O936" s="99" t="str">
        <f t="shared" si="45"/>
        <v/>
      </c>
      <c r="P936" s="118" t="str">
        <f>IF(C936="Previous Years","Previous Years",IFERROR(DATE(YEAR(Setup!C$13),MONTH(DATEVALUE(C936&amp;" 1")),1),"No Data"))</f>
        <v>No Data</v>
      </c>
    </row>
    <row r="937" spans="1:16" ht="15" customHeight="1" x14ac:dyDescent="0.15">
      <c r="A937" s="102"/>
      <c r="B937" s="109"/>
      <c r="C937" s="107"/>
      <c r="D937" s="106"/>
      <c r="E937" s="120"/>
      <c r="F937" s="106"/>
      <c r="G937" s="105"/>
      <c r="H937" s="103"/>
      <c r="I937" s="154"/>
      <c r="J937" s="155"/>
      <c r="K937" s="100" t="str">
        <f t="shared" si="43"/>
        <v/>
      </c>
      <c r="L937" s="110" t="str">
        <f t="shared" si="44"/>
        <v/>
      </c>
      <c r="M937" s="160"/>
      <c r="N937" s="103"/>
      <c r="O937" s="99" t="str">
        <f t="shared" si="45"/>
        <v/>
      </c>
      <c r="P937" s="118" t="str">
        <f>IF(C937="Previous Years","Previous Years",IFERROR(DATE(YEAR(Setup!C$13),MONTH(DATEVALUE(C937&amp;" 1")),1),"No Data"))</f>
        <v>No Data</v>
      </c>
    </row>
    <row r="938" spans="1:16" ht="15" customHeight="1" x14ac:dyDescent="0.15">
      <c r="A938" s="102"/>
      <c r="B938" s="109"/>
      <c r="C938" s="107"/>
      <c r="D938" s="106"/>
      <c r="E938" s="120"/>
      <c r="F938" s="106"/>
      <c r="G938" s="105"/>
      <c r="H938" s="103"/>
      <c r="I938" s="154"/>
      <c r="J938" s="155"/>
      <c r="K938" s="100" t="str">
        <f t="shared" si="43"/>
        <v/>
      </c>
      <c r="L938" s="110" t="str">
        <f t="shared" si="44"/>
        <v/>
      </c>
      <c r="M938" s="160"/>
      <c r="N938" s="103"/>
      <c r="O938" s="99" t="str">
        <f t="shared" si="45"/>
        <v/>
      </c>
      <c r="P938" s="118" t="str">
        <f>IF(C938="Previous Years","Previous Years",IFERROR(DATE(YEAR(Setup!C$13),MONTH(DATEVALUE(C938&amp;" 1")),1),"No Data"))</f>
        <v>No Data</v>
      </c>
    </row>
    <row r="939" spans="1:16" ht="15" customHeight="1" x14ac:dyDescent="0.15">
      <c r="A939" s="102"/>
      <c r="B939" s="109"/>
      <c r="C939" s="107"/>
      <c r="D939" s="106"/>
      <c r="E939" s="120"/>
      <c r="F939" s="106"/>
      <c r="G939" s="105"/>
      <c r="H939" s="103"/>
      <c r="I939" s="154"/>
      <c r="J939" s="155"/>
      <c r="K939" s="100" t="str">
        <f t="shared" si="43"/>
        <v/>
      </c>
      <c r="L939" s="110" t="str">
        <f t="shared" si="44"/>
        <v/>
      </c>
      <c r="M939" s="160"/>
      <c r="N939" s="103"/>
      <c r="O939" s="99" t="str">
        <f t="shared" si="45"/>
        <v/>
      </c>
      <c r="P939" s="118" t="str">
        <f>IF(C939="Previous Years","Previous Years",IFERROR(DATE(YEAR(Setup!C$13),MONTH(DATEVALUE(C939&amp;" 1")),1),"No Data"))</f>
        <v>No Data</v>
      </c>
    </row>
    <row r="940" spans="1:16" ht="15" customHeight="1" x14ac:dyDescent="0.15">
      <c r="A940" s="102"/>
      <c r="B940" s="109"/>
      <c r="C940" s="107"/>
      <c r="D940" s="106"/>
      <c r="E940" s="120"/>
      <c r="F940" s="106"/>
      <c r="G940" s="105"/>
      <c r="H940" s="103"/>
      <c r="I940" s="154"/>
      <c r="J940" s="155"/>
      <c r="K940" s="100" t="str">
        <f t="shared" si="43"/>
        <v/>
      </c>
      <c r="L940" s="110" t="str">
        <f t="shared" si="44"/>
        <v/>
      </c>
      <c r="M940" s="160"/>
      <c r="N940" s="103"/>
      <c r="O940" s="99" t="str">
        <f t="shared" si="45"/>
        <v/>
      </c>
      <c r="P940" s="118" t="str">
        <f>IF(C940="Previous Years","Previous Years",IFERROR(DATE(YEAR(Setup!C$13),MONTH(DATEVALUE(C940&amp;" 1")),1),"No Data"))</f>
        <v>No Data</v>
      </c>
    </row>
    <row r="941" spans="1:16" ht="15" customHeight="1" x14ac:dyDescent="0.15">
      <c r="A941" s="102"/>
      <c r="B941" s="109"/>
      <c r="C941" s="107"/>
      <c r="D941" s="106"/>
      <c r="E941" s="120"/>
      <c r="F941" s="106"/>
      <c r="G941" s="105"/>
      <c r="H941" s="103"/>
      <c r="I941" s="154"/>
      <c r="J941" s="155"/>
      <c r="K941" s="100" t="str">
        <f t="shared" si="43"/>
        <v/>
      </c>
      <c r="L941" s="110" t="str">
        <f t="shared" si="44"/>
        <v/>
      </c>
      <c r="M941" s="160"/>
      <c r="N941" s="103"/>
      <c r="O941" s="99" t="str">
        <f t="shared" si="45"/>
        <v/>
      </c>
      <c r="P941" s="118" t="str">
        <f>IF(C941="Previous Years","Previous Years",IFERROR(DATE(YEAR(Setup!C$13),MONTH(DATEVALUE(C941&amp;" 1")),1),"No Data"))</f>
        <v>No Data</v>
      </c>
    </row>
    <row r="942" spans="1:16" ht="15" customHeight="1" x14ac:dyDescent="0.15">
      <c r="A942" s="102"/>
      <c r="B942" s="109"/>
      <c r="C942" s="107"/>
      <c r="D942" s="106"/>
      <c r="E942" s="120"/>
      <c r="F942" s="106"/>
      <c r="G942" s="105"/>
      <c r="H942" s="103"/>
      <c r="I942" s="154"/>
      <c r="J942" s="155"/>
      <c r="K942" s="100" t="str">
        <f t="shared" si="43"/>
        <v/>
      </c>
      <c r="L942" s="110" t="str">
        <f t="shared" si="44"/>
        <v/>
      </c>
      <c r="M942" s="160"/>
      <c r="N942" s="103"/>
      <c r="O942" s="99" t="str">
        <f t="shared" si="45"/>
        <v/>
      </c>
      <c r="P942" s="118" t="str">
        <f>IF(C942="Previous Years","Previous Years",IFERROR(DATE(YEAR(Setup!C$13),MONTH(DATEVALUE(C942&amp;" 1")),1),"No Data"))</f>
        <v>No Data</v>
      </c>
    </row>
    <row r="943" spans="1:16" ht="15" customHeight="1" x14ac:dyDescent="0.15">
      <c r="A943" s="102"/>
      <c r="B943" s="109"/>
      <c r="C943" s="107"/>
      <c r="D943" s="106"/>
      <c r="E943" s="120"/>
      <c r="F943" s="106"/>
      <c r="G943" s="105"/>
      <c r="H943" s="103"/>
      <c r="I943" s="154"/>
      <c r="J943" s="155"/>
      <c r="K943" s="100" t="str">
        <f t="shared" si="43"/>
        <v/>
      </c>
      <c r="L943" s="110" t="str">
        <f t="shared" si="44"/>
        <v/>
      </c>
      <c r="M943" s="160"/>
      <c r="N943" s="103"/>
      <c r="O943" s="99" t="str">
        <f t="shared" si="45"/>
        <v/>
      </c>
      <c r="P943" s="118" t="str">
        <f>IF(C943="Previous Years","Previous Years",IFERROR(DATE(YEAR(Setup!C$13),MONTH(DATEVALUE(C943&amp;" 1")),1),"No Data"))</f>
        <v>No Data</v>
      </c>
    </row>
    <row r="944" spans="1:16" ht="15" customHeight="1" x14ac:dyDescent="0.15">
      <c r="A944" s="102"/>
      <c r="B944" s="109"/>
      <c r="C944" s="107"/>
      <c r="D944" s="106"/>
      <c r="E944" s="120"/>
      <c r="F944" s="106"/>
      <c r="G944" s="105"/>
      <c r="H944" s="103"/>
      <c r="I944" s="154"/>
      <c r="J944" s="155"/>
      <c r="K944" s="100" t="str">
        <f t="shared" si="43"/>
        <v/>
      </c>
      <c r="L944" s="110" t="str">
        <f t="shared" si="44"/>
        <v/>
      </c>
      <c r="M944" s="160"/>
      <c r="N944" s="103"/>
      <c r="O944" s="99" t="str">
        <f t="shared" si="45"/>
        <v/>
      </c>
      <c r="P944" s="118" t="str">
        <f>IF(C944="Previous Years","Previous Years",IFERROR(DATE(YEAR(Setup!C$13),MONTH(DATEVALUE(C944&amp;" 1")),1),"No Data"))</f>
        <v>No Data</v>
      </c>
    </row>
    <row r="945" spans="1:16" ht="15" customHeight="1" x14ac:dyDescent="0.15">
      <c r="A945" s="102"/>
      <c r="B945" s="109"/>
      <c r="C945" s="107"/>
      <c r="D945" s="106"/>
      <c r="E945" s="120"/>
      <c r="F945" s="106"/>
      <c r="G945" s="105"/>
      <c r="H945" s="103"/>
      <c r="I945" s="154"/>
      <c r="J945" s="155"/>
      <c r="K945" s="100" t="str">
        <f t="shared" si="43"/>
        <v/>
      </c>
      <c r="L945" s="110" t="str">
        <f t="shared" si="44"/>
        <v/>
      </c>
      <c r="M945" s="160"/>
      <c r="N945" s="103"/>
      <c r="O945" s="99" t="str">
        <f t="shared" si="45"/>
        <v/>
      </c>
      <c r="P945" s="118" t="str">
        <f>IF(C945="Previous Years","Previous Years",IFERROR(DATE(YEAR(Setup!C$13),MONTH(DATEVALUE(C945&amp;" 1")),1),"No Data"))</f>
        <v>No Data</v>
      </c>
    </row>
    <row r="946" spans="1:16" ht="15" customHeight="1" x14ac:dyDescent="0.15">
      <c r="A946" s="102"/>
      <c r="B946" s="109"/>
      <c r="C946" s="107"/>
      <c r="D946" s="106"/>
      <c r="E946" s="120"/>
      <c r="F946" s="106"/>
      <c r="G946" s="105"/>
      <c r="H946" s="103"/>
      <c r="I946" s="154"/>
      <c r="J946" s="155"/>
      <c r="K946" s="100" t="str">
        <f t="shared" si="43"/>
        <v/>
      </c>
      <c r="L946" s="110" t="str">
        <f t="shared" si="44"/>
        <v/>
      </c>
      <c r="M946" s="160"/>
      <c r="N946" s="103"/>
      <c r="O946" s="99" t="str">
        <f t="shared" si="45"/>
        <v/>
      </c>
      <c r="P946" s="118" t="str">
        <f>IF(C946="Previous Years","Previous Years",IFERROR(DATE(YEAR(Setup!C$13),MONTH(DATEVALUE(C946&amp;" 1")),1),"No Data"))</f>
        <v>No Data</v>
      </c>
    </row>
    <row r="947" spans="1:16" ht="15" customHeight="1" x14ac:dyDescent="0.15">
      <c r="A947" s="102"/>
      <c r="B947" s="109"/>
      <c r="C947" s="107"/>
      <c r="D947" s="106"/>
      <c r="E947" s="120"/>
      <c r="F947" s="106"/>
      <c r="G947" s="105"/>
      <c r="H947" s="103"/>
      <c r="I947" s="154"/>
      <c r="J947" s="155"/>
      <c r="K947" s="100" t="str">
        <f t="shared" si="43"/>
        <v/>
      </c>
      <c r="L947" s="110" t="str">
        <f t="shared" si="44"/>
        <v/>
      </c>
      <c r="M947" s="160"/>
      <c r="N947" s="103"/>
      <c r="O947" s="99" t="str">
        <f t="shared" si="45"/>
        <v/>
      </c>
      <c r="P947" s="118" t="str">
        <f>IF(C947="Previous Years","Previous Years",IFERROR(DATE(YEAR(Setup!C$13),MONTH(DATEVALUE(C947&amp;" 1")),1),"No Data"))</f>
        <v>No Data</v>
      </c>
    </row>
    <row r="948" spans="1:16" ht="15" customHeight="1" x14ac:dyDescent="0.15">
      <c r="A948" s="102"/>
      <c r="B948" s="109"/>
      <c r="C948" s="107"/>
      <c r="D948" s="106"/>
      <c r="E948" s="120"/>
      <c r="F948" s="106"/>
      <c r="G948" s="105"/>
      <c r="H948" s="103"/>
      <c r="I948" s="154"/>
      <c r="J948" s="155"/>
      <c r="K948" s="100" t="str">
        <f t="shared" si="43"/>
        <v/>
      </c>
      <c r="L948" s="110" t="str">
        <f t="shared" si="44"/>
        <v/>
      </c>
      <c r="M948" s="160"/>
      <c r="N948" s="103"/>
      <c r="O948" s="99" t="str">
        <f t="shared" si="45"/>
        <v/>
      </c>
      <c r="P948" s="118" t="str">
        <f>IF(C948="Previous Years","Previous Years",IFERROR(DATE(YEAR(Setup!C$13),MONTH(DATEVALUE(C948&amp;" 1")),1),"No Data"))</f>
        <v>No Data</v>
      </c>
    </row>
    <row r="949" spans="1:16" ht="15" customHeight="1" x14ac:dyDescent="0.15">
      <c r="A949" s="102"/>
      <c r="B949" s="109"/>
      <c r="C949" s="107"/>
      <c r="D949" s="106"/>
      <c r="E949" s="120"/>
      <c r="F949" s="106"/>
      <c r="G949" s="105"/>
      <c r="H949" s="103"/>
      <c r="I949" s="154"/>
      <c r="J949" s="155"/>
      <c r="K949" s="100" t="str">
        <f t="shared" si="43"/>
        <v/>
      </c>
      <c r="L949" s="110" t="str">
        <f t="shared" si="44"/>
        <v/>
      </c>
      <c r="M949" s="160"/>
      <c r="N949" s="103"/>
      <c r="O949" s="99" t="str">
        <f t="shared" si="45"/>
        <v/>
      </c>
      <c r="P949" s="118" t="str">
        <f>IF(C949="Previous Years","Previous Years",IFERROR(DATE(YEAR(Setup!C$13),MONTH(DATEVALUE(C949&amp;" 1")),1),"No Data"))</f>
        <v>No Data</v>
      </c>
    </row>
    <row r="950" spans="1:16" ht="15" customHeight="1" x14ac:dyDescent="0.15">
      <c r="A950" s="102"/>
      <c r="B950" s="109"/>
      <c r="C950" s="107"/>
      <c r="D950" s="106"/>
      <c r="E950" s="120"/>
      <c r="F950" s="106"/>
      <c r="G950" s="105"/>
      <c r="H950" s="103"/>
      <c r="I950" s="154"/>
      <c r="J950" s="155"/>
      <c r="K950" s="100" t="str">
        <f t="shared" si="43"/>
        <v/>
      </c>
      <c r="L950" s="110" t="str">
        <f t="shared" si="44"/>
        <v/>
      </c>
      <c r="M950" s="160"/>
      <c r="N950" s="103"/>
      <c r="O950" s="99" t="str">
        <f t="shared" si="45"/>
        <v/>
      </c>
      <c r="P950" s="118" t="str">
        <f>IF(C950="Previous Years","Previous Years",IFERROR(DATE(YEAR(Setup!C$13),MONTH(DATEVALUE(C950&amp;" 1")),1),"No Data"))</f>
        <v>No Data</v>
      </c>
    </row>
    <row r="951" spans="1:16" ht="15" customHeight="1" x14ac:dyDescent="0.15">
      <c r="A951" s="102"/>
      <c r="B951" s="109"/>
      <c r="C951" s="107"/>
      <c r="D951" s="106"/>
      <c r="E951" s="120"/>
      <c r="F951" s="106"/>
      <c r="G951" s="105"/>
      <c r="H951" s="103"/>
      <c r="I951" s="154"/>
      <c r="J951" s="155"/>
      <c r="K951" s="100" t="str">
        <f t="shared" si="43"/>
        <v/>
      </c>
      <c r="L951" s="110" t="str">
        <f t="shared" si="44"/>
        <v/>
      </c>
      <c r="M951" s="160"/>
      <c r="N951" s="103"/>
      <c r="O951" s="99" t="str">
        <f t="shared" si="45"/>
        <v/>
      </c>
      <c r="P951" s="118" t="str">
        <f>IF(C951="Previous Years","Previous Years",IFERROR(DATE(YEAR(Setup!C$13),MONTH(DATEVALUE(C951&amp;" 1")),1),"No Data"))</f>
        <v>No Data</v>
      </c>
    </row>
    <row r="952" spans="1:16" ht="15" customHeight="1" x14ac:dyDescent="0.15">
      <c r="A952" s="102"/>
      <c r="B952" s="109"/>
      <c r="C952" s="107"/>
      <c r="D952" s="106"/>
      <c r="E952" s="120"/>
      <c r="F952" s="106"/>
      <c r="G952" s="105"/>
      <c r="H952" s="103"/>
      <c r="I952" s="154"/>
      <c r="J952" s="155"/>
      <c r="K952" s="100" t="str">
        <f t="shared" si="43"/>
        <v/>
      </c>
      <c r="L952" s="110" t="str">
        <f t="shared" si="44"/>
        <v/>
      </c>
      <c r="M952" s="160"/>
      <c r="N952" s="103"/>
      <c r="O952" s="99" t="str">
        <f t="shared" si="45"/>
        <v/>
      </c>
      <c r="P952" s="118" t="str">
        <f>IF(C952="Previous Years","Previous Years",IFERROR(DATE(YEAR(Setup!C$13),MONTH(DATEVALUE(C952&amp;" 1")),1),"No Data"))</f>
        <v>No Data</v>
      </c>
    </row>
    <row r="953" spans="1:16" ht="15" customHeight="1" x14ac:dyDescent="0.15">
      <c r="A953" s="102"/>
      <c r="B953" s="109"/>
      <c r="C953" s="107"/>
      <c r="D953" s="106"/>
      <c r="E953" s="120"/>
      <c r="F953" s="106"/>
      <c r="G953" s="105"/>
      <c r="H953" s="103"/>
      <c r="I953" s="154"/>
      <c r="J953" s="155"/>
      <c r="K953" s="100" t="str">
        <f t="shared" si="43"/>
        <v/>
      </c>
      <c r="L953" s="110" t="str">
        <f t="shared" si="44"/>
        <v/>
      </c>
      <c r="M953" s="160"/>
      <c r="N953" s="103"/>
      <c r="O953" s="99" t="str">
        <f t="shared" si="45"/>
        <v/>
      </c>
      <c r="P953" s="118" t="str">
        <f>IF(C953="Previous Years","Previous Years",IFERROR(DATE(YEAR(Setup!C$13),MONTH(DATEVALUE(C953&amp;" 1")),1),"No Data"))</f>
        <v>No Data</v>
      </c>
    </row>
    <row r="954" spans="1:16" ht="15" customHeight="1" x14ac:dyDescent="0.15">
      <c r="A954" s="102"/>
      <c r="B954" s="109"/>
      <c r="C954" s="107"/>
      <c r="D954" s="106"/>
      <c r="E954" s="120"/>
      <c r="F954" s="106"/>
      <c r="G954" s="105"/>
      <c r="H954" s="103"/>
      <c r="I954" s="154"/>
      <c r="J954" s="155"/>
      <c r="K954" s="100" t="str">
        <f t="shared" si="43"/>
        <v/>
      </c>
      <c r="L954" s="110" t="str">
        <f t="shared" si="44"/>
        <v/>
      </c>
      <c r="M954" s="160"/>
      <c r="N954" s="103"/>
      <c r="O954" s="99" t="str">
        <f t="shared" si="45"/>
        <v/>
      </c>
      <c r="P954" s="118" t="str">
        <f>IF(C954="Previous Years","Previous Years",IFERROR(DATE(YEAR(Setup!C$13),MONTH(DATEVALUE(C954&amp;" 1")),1),"No Data"))</f>
        <v>No Data</v>
      </c>
    </row>
    <row r="955" spans="1:16" ht="15" customHeight="1" x14ac:dyDescent="0.15">
      <c r="A955" s="102"/>
      <c r="B955" s="109"/>
      <c r="C955" s="107"/>
      <c r="D955" s="106"/>
      <c r="E955" s="120"/>
      <c r="F955" s="106"/>
      <c r="G955" s="105"/>
      <c r="H955" s="103"/>
      <c r="I955" s="154"/>
      <c r="J955" s="155"/>
      <c r="K955" s="100" t="str">
        <f t="shared" si="43"/>
        <v/>
      </c>
      <c r="L955" s="110" t="str">
        <f t="shared" si="44"/>
        <v/>
      </c>
      <c r="M955" s="160"/>
      <c r="N955" s="103"/>
      <c r="O955" s="99" t="str">
        <f t="shared" si="45"/>
        <v/>
      </c>
      <c r="P955" s="118" t="str">
        <f>IF(C955="Previous Years","Previous Years",IFERROR(DATE(YEAR(Setup!C$13),MONTH(DATEVALUE(C955&amp;" 1")),1),"No Data"))</f>
        <v>No Data</v>
      </c>
    </row>
    <row r="956" spans="1:16" ht="15" customHeight="1" x14ac:dyDescent="0.15">
      <c r="A956" s="102"/>
      <c r="B956" s="109"/>
      <c r="C956" s="107"/>
      <c r="D956" s="106"/>
      <c r="E956" s="120"/>
      <c r="F956" s="106"/>
      <c r="G956" s="105"/>
      <c r="H956" s="103"/>
      <c r="I956" s="154"/>
      <c r="J956" s="155"/>
      <c r="K956" s="100" t="str">
        <f t="shared" si="43"/>
        <v/>
      </c>
      <c r="L956" s="110" t="str">
        <f t="shared" si="44"/>
        <v/>
      </c>
      <c r="M956" s="160"/>
      <c r="N956" s="103"/>
      <c r="O956" s="99" t="str">
        <f t="shared" si="45"/>
        <v/>
      </c>
      <c r="P956" s="118" t="str">
        <f>IF(C956="Previous Years","Previous Years",IFERROR(DATE(YEAR(Setup!C$13),MONTH(DATEVALUE(C956&amp;" 1")),1),"No Data"))</f>
        <v>No Data</v>
      </c>
    </row>
    <row r="957" spans="1:16" ht="15" customHeight="1" x14ac:dyDescent="0.15">
      <c r="A957" s="102"/>
      <c r="B957" s="109"/>
      <c r="C957" s="107"/>
      <c r="D957" s="106"/>
      <c r="E957" s="120"/>
      <c r="F957" s="106"/>
      <c r="G957" s="105"/>
      <c r="H957" s="103"/>
      <c r="I957" s="154"/>
      <c r="J957" s="155"/>
      <c r="K957" s="100" t="str">
        <f t="shared" si="43"/>
        <v/>
      </c>
      <c r="L957" s="110" t="str">
        <f t="shared" si="44"/>
        <v/>
      </c>
      <c r="M957" s="160"/>
      <c r="N957" s="103"/>
      <c r="O957" s="99" t="str">
        <f t="shared" si="45"/>
        <v/>
      </c>
      <c r="P957" s="118" t="str">
        <f>IF(C957="Previous Years","Previous Years",IFERROR(DATE(YEAR(Setup!C$13),MONTH(DATEVALUE(C957&amp;" 1")),1),"No Data"))</f>
        <v>No Data</v>
      </c>
    </row>
    <row r="958" spans="1:16" ht="15" customHeight="1" x14ac:dyDescent="0.15">
      <c r="A958" s="102"/>
      <c r="B958" s="109"/>
      <c r="C958" s="107"/>
      <c r="D958" s="106"/>
      <c r="E958" s="120"/>
      <c r="F958" s="106"/>
      <c r="G958" s="105"/>
      <c r="H958" s="103"/>
      <c r="I958" s="154"/>
      <c r="J958" s="155"/>
      <c r="K958" s="100" t="str">
        <f t="shared" si="43"/>
        <v/>
      </c>
      <c r="L958" s="110" t="str">
        <f t="shared" si="44"/>
        <v/>
      </c>
      <c r="M958" s="160"/>
      <c r="N958" s="103"/>
      <c r="O958" s="99" t="str">
        <f t="shared" si="45"/>
        <v/>
      </c>
      <c r="P958" s="118" t="str">
        <f>IF(C958="Previous Years","Previous Years",IFERROR(DATE(YEAR(Setup!C$13),MONTH(DATEVALUE(C958&amp;" 1")),1),"No Data"))</f>
        <v>No Data</v>
      </c>
    </row>
    <row r="959" spans="1:16" ht="15" customHeight="1" x14ac:dyDescent="0.15">
      <c r="A959" s="102"/>
      <c r="B959" s="109"/>
      <c r="C959" s="107"/>
      <c r="D959" s="106"/>
      <c r="E959" s="120"/>
      <c r="F959" s="106"/>
      <c r="G959" s="105"/>
      <c r="H959" s="103"/>
      <c r="I959" s="154"/>
      <c r="J959" s="155"/>
      <c r="K959" s="100" t="str">
        <f t="shared" si="43"/>
        <v/>
      </c>
      <c r="L959" s="110" t="str">
        <f t="shared" si="44"/>
        <v/>
      </c>
      <c r="M959" s="160"/>
      <c r="N959" s="103"/>
      <c r="O959" s="99" t="str">
        <f t="shared" si="45"/>
        <v/>
      </c>
      <c r="P959" s="118" t="str">
        <f>IF(C959="Previous Years","Previous Years",IFERROR(DATE(YEAR(Setup!C$13),MONTH(DATEVALUE(C959&amp;" 1")),1),"No Data"))</f>
        <v>No Data</v>
      </c>
    </row>
    <row r="960" spans="1:16" ht="15" customHeight="1" x14ac:dyDescent="0.15">
      <c r="A960" s="102"/>
      <c r="B960" s="109"/>
      <c r="C960" s="107"/>
      <c r="D960" s="106"/>
      <c r="E960" s="120"/>
      <c r="F960" s="106"/>
      <c r="G960" s="105"/>
      <c r="H960" s="103"/>
      <c r="I960" s="154"/>
      <c r="J960" s="155"/>
      <c r="K960" s="100" t="str">
        <f t="shared" si="43"/>
        <v/>
      </c>
      <c r="L960" s="110" t="str">
        <f t="shared" si="44"/>
        <v/>
      </c>
      <c r="M960" s="160"/>
      <c r="N960" s="103"/>
      <c r="O960" s="99" t="str">
        <f t="shared" si="45"/>
        <v/>
      </c>
      <c r="P960" s="118" t="str">
        <f>IF(C960="Previous Years","Previous Years",IFERROR(DATE(YEAR(Setup!C$13),MONTH(DATEVALUE(C960&amp;" 1")),1),"No Data"))</f>
        <v>No Data</v>
      </c>
    </row>
    <row r="961" spans="1:16" ht="15" customHeight="1" x14ac:dyDescent="0.15">
      <c r="A961" s="102"/>
      <c r="B961" s="109"/>
      <c r="C961" s="107"/>
      <c r="D961" s="106"/>
      <c r="E961" s="120"/>
      <c r="F961" s="106"/>
      <c r="G961" s="105"/>
      <c r="H961" s="103"/>
      <c r="I961" s="154"/>
      <c r="J961" s="155"/>
      <c r="K961" s="100" t="str">
        <f t="shared" si="43"/>
        <v/>
      </c>
      <c r="L961" s="110" t="str">
        <f t="shared" si="44"/>
        <v/>
      </c>
      <c r="M961" s="160"/>
      <c r="N961" s="103"/>
      <c r="O961" s="99" t="str">
        <f t="shared" si="45"/>
        <v/>
      </c>
      <c r="P961" s="118" t="str">
        <f>IF(C961="Previous Years","Previous Years",IFERROR(DATE(YEAR(Setup!C$13),MONTH(DATEVALUE(C961&amp;" 1")),1),"No Data"))</f>
        <v>No Data</v>
      </c>
    </row>
    <row r="962" spans="1:16" ht="15" customHeight="1" x14ac:dyDescent="0.15">
      <c r="A962" s="102"/>
      <c r="B962" s="109"/>
      <c r="C962" s="107"/>
      <c r="D962" s="106"/>
      <c r="E962" s="120"/>
      <c r="F962" s="106"/>
      <c r="G962" s="105"/>
      <c r="H962" s="103"/>
      <c r="I962" s="154"/>
      <c r="J962" s="155"/>
      <c r="K962" s="100" t="str">
        <f t="shared" si="43"/>
        <v/>
      </c>
      <c r="L962" s="110" t="str">
        <f t="shared" si="44"/>
        <v/>
      </c>
      <c r="M962" s="160"/>
      <c r="N962" s="103"/>
      <c r="O962" s="99" t="str">
        <f t="shared" si="45"/>
        <v/>
      </c>
      <c r="P962" s="118" t="str">
        <f>IF(C962="Previous Years","Previous Years",IFERROR(DATE(YEAR(Setup!C$13),MONTH(DATEVALUE(C962&amp;" 1")),1),"No Data"))</f>
        <v>No Data</v>
      </c>
    </row>
    <row r="963" spans="1:16" ht="15" customHeight="1" x14ac:dyDescent="0.15">
      <c r="A963" s="102"/>
      <c r="B963" s="109"/>
      <c r="C963" s="107"/>
      <c r="D963" s="106"/>
      <c r="E963" s="120"/>
      <c r="F963" s="106"/>
      <c r="G963" s="105"/>
      <c r="H963" s="103"/>
      <c r="I963" s="154"/>
      <c r="J963" s="155"/>
      <c r="K963" s="100" t="str">
        <f t="shared" si="43"/>
        <v/>
      </c>
      <c r="L963" s="110" t="str">
        <f t="shared" si="44"/>
        <v/>
      </c>
      <c r="M963" s="160"/>
      <c r="N963" s="103"/>
      <c r="O963" s="99" t="str">
        <f t="shared" si="45"/>
        <v/>
      </c>
      <c r="P963" s="118" t="str">
        <f>IF(C963="Previous Years","Previous Years",IFERROR(DATE(YEAR(Setup!C$13),MONTH(DATEVALUE(C963&amp;" 1")),1),"No Data"))</f>
        <v>No Data</v>
      </c>
    </row>
    <row r="964" spans="1:16" ht="15" customHeight="1" x14ac:dyDescent="0.15">
      <c r="A964" s="102"/>
      <c r="B964" s="109"/>
      <c r="C964" s="107"/>
      <c r="D964" s="106"/>
      <c r="E964" s="120"/>
      <c r="F964" s="106"/>
      <c r="G964" s="105"/>
      <c r="H964" s="103"/>
      <c r="I964" s="154"/>
      <c r="J964" s="155"/>
      <c r="K964" s="100" t="str">
        <f t="shared" ref="K964:K1027" si="46">IFERROR(IF(AND(I964="",J964=""),"",IF(J964&gt;0,J964,I964/H964)),"")</f>
        <v/>
      </c>
      <c r="L964" s="110" t="str">
        <f t="shared" ref="L964:L1027" si="47">IF(AND(I964="",J964=""),"",IF(I964&lt;&gt;0,I964,H964*J964))</f>
        <v/>
      </c>
      <c r="M964" s="160"/>
      <c r="N964" s="103"/>
      <c r="O964" s="99" t="str">
        <f t="shared" ref="O964:O1027" si="48">IFERROR(IF(L964="","",N964/L964),0)</f>
        <v/>
      </c>
      <c r="P964" s="118" t="str">
        <f>IF(C964="Previous Years","Previous Years",IFERROR(DATE(YEAR(Setup!C$13),MONTH(DATEVALUE(C964&amp;" 1")),1),"No Data"))</f>
        <v>No Data</v>
      </c>
    </row>
    <row r="965" spans="1:16" ht="15" customHeight="1" x14ac:dyDescent="0.15">
      <c r="A965" s="102"/>
      <c r="B965" s="109"/>
      <c r="C965" s="107"/>
      <c r="D965" s="106"/>
      <c r="E965" s="120"/>
      <c r="F965" s="106"/>
      <c r="G965" s="105"/>
      <c r="H965" s="103"/>
      <c r="I965" s="154"/>
      <c r="J965" s="155"/>
      <c r="K965" s="100" t="str">
        <f t="shared" si="46"/>
        <v/>
      </c>
      <c r="L965" s="110" t="str">
        <f t="shared" si="47"/>
        <v/>
      </c>
      <c r="M965" s="160"/>
      <c r="N965" s="103"/>
      <c r="O965" s="99" t="str">
        <f t="shared" si="48"/>
        <v/>
      </c>
      <c r="P965" s="118" t="str">
        <f>IF(C965="Previous Years","Previous Years",IFERROR(DATE(YEAR(Setup!C$13),MONTH(DATEVALUE(C965&amp;" 1")),1),"No Data"))</f>
        <v>No Data</v>
      </c>
    </row>
    <row r="966" spans="1:16" ht="15" customHeight="1" x14ac:dyDescent="0.15">
      <c r="A966" s="102"/>
      <c r="B966" s="109"/>
      <c r="C966" s="107"/>
      <c r="D966" s="106"/>
      <c r="E966" s="120"/>
      <c r="F966" s="106"/>
      <c r="G966" s="105"/>
      <c r="H966" s="103"/>
      <c r="I966" s="154"/>
      <c r="J966" s="155"/>
      <c r="K966" s="100" t="str">
        <f t="shared" si="46"/>
        <v/>
      </c>
      <c r="L966" s="110" t="str">
        <f t="shared" si="47"/>
        <v/>
      </c>
      <c r="M966" s="160"/>
      <c r="N966" s="103"/>
      <c r="O966" s="99" t="str">
        <f t="shared" si="48"/>
        <v/>
      </c>
      <c r="P966" s="118" t="str">
        <f>IF(C966="Previous Years","Previous Years",IFERROR(DATE(YEAR(Setup!C$13),MONTH(DATEVALUE(C966&amp;" 1")),1),"No Data"))</f>
        <v>No Data</v>
      </c>
    </row>
    <row r="967" spans="1:16" ht="15" customHeight="1" x14ac:dyDescent="0.15">
      <c r="A967" s="102"/>
      <c r="B967" s="109"/>
      <c r="C967" s="107"/>
      <c r="D967" s="106"/>
      <c r="E967" s="120"/>
      <c r="F967" s="106"/>
      <c r="G967" s="105"/>
      <c r="H967" s="103"/>
      <c r="I967" s="154"/>
      <c r="J967" s="155"/>
      <c r="K967" s="100" t="str">
        <f t="shared" si="46"/>
        <v/>
      </c>
      <c r="L967" s="110" t="str">
        <f t="shared" si="47"/>
        <v/>
      </c>
      <c r="M967" s="160"/>
      <c r="N967" s="103"/>
      <c r="O967" s="99" t="str">
        <f t="shared" si="48"/>
        <v/>
      </c>
      <c r="P967" s="118" t="str">
        <f>IF(C967="Previous Years","Previous Years",IFERROR(DATE(YEAR(Setup!C$13),MONTH(DATEVALUE(C967&amp;" 1")),1),"No Data"))</f>
        <v>No Data</v>
      </c>
    </row>
    <row r="968" spans="1:16" ht="15" customHeight="1" x14ac:dyDescent="0.15">
      <c r="A968" s="102"/>
      <c r="B968" s="109"/>
      <c r="C968" s="107"/>
      <c r="D968" s="106"/>
      <c r="E968" s="120"/>
      <c r="F968" s="106"/>
      <c r="G968" s="105"/>
      <c r="H968" s="103"/>
      <c r="I968" s="154"/>
      <c r="J968" s="155"/>
      <c r="K968" s="100" t="str">
        <f t="shared" si="46"/>
        <v/>
      </c>
      <c r="L968" s="110" t="str">
        <f t="shared" si="47"/>
        <v/>
      </c>
      <c r="M968" s="160"/>
      <c r="N968" s="103"/>
      <c r="O968" s="99" t="str">
        <f t="shared" si="48"/>
        <v/>
      </c>
      <c r="P968" s="118" t="str">
        <f>IF(C968="Previous Years","Previous Years",IFERROR(DATE(YEAR(Setup!C$13),MONTH(DATEVALUE(C968&amp;" 1")),1),"No Data"))</f>
        <v>No Data</v>
      </c>
    </row>
    <row r="969" spans="1:16" ht="15" customHeight="1" x14ac:dyDescent="0.15">
      <c r="A969" s="102"/>
      <c r="B969" s="109"/>
      <c r="C969" s="107"/>
      <c r="D969" s="106"/>
      <c r="E969" s="120"/>
      <c r="F969" s="106"/>
      <c r="G969" s="105"/>
      <c r="H969" s="103"/>
      <c r="I969" s="154"/>
      <c r="J969" s="155"/>
      <c r="K969" s="100" t="str">
        <f t="shared" si="46"/>
        <v/>
      </c>
      <c r="L969" s="110" t="str">
        <f t="shared" si="47"/>
        <v/>
      </c>
      <c r="M969" s="160"/>
      <c r="N969" s="103"/>
      <c r="O969" s="99" t="str">
        <f t="shared" si="48"/>
        <v/>
      </c>
      <c r="P969" s="118" t="str">
        <f>IF(C969="Previous Years","Previous Years",IFERROR(DATE(YEAR(Setup!C$13),MONTH(DATEVALUE(C969&amp;" 1")),1),"No Data"))</f>
        <v>No Data</v>
      </c>
    </row>
    <row r="970" spans="1:16" ht="15" customHeight="1" x14ac:dyDescent="0.15">
      <c r="A970" s="102"/>
      <c r="B970" s="109"/>
      <c r="C970" s="107"/>
      <c r="D970" s="106"/>
      <c r="E970" s="120"/>
      <c r="F970" s="106"/>
      <c r="G970" s="105"/>
      <c r="H970" s="103"/>
      <c r="I970" s="154"/>
      <c r="J970" s="155"/>
      <c r="K970" s="100" t="str">
        <f t="shared" si="46"/>
        <v/>
      </c>
      <c r="L970" s="110" t="str">
        <f t="shared" si="47"/>
        <v/>
      </c>
      <c r="M970" s="160"/>
      <c r="N970" s="103"/>
      <c r="O970" s="99" t="str">
        <f t="shared" si="48"/>
        <v/>
      </c>
      <c r="P970" s="118" t="str">
        <f>IF(C970="Previous Years","Previous Years",IFERROR(DATE(YEAR(Setup!C$13),MONTH(DATEVALUE(C970&amp;" 1")),1),"No Data"))</f>
        <v>No Data</v>
      </c>
    </row>
    <row r="971" spans="1:16" ht="15" customHeight="1" x14ac:dyDescent="0.15">
      <c r="A971" s="102"/>
      <c r="B971" s="109"/>
      <c r="C971" s="107"/>
      <c r="D971" s="106"/>
      <c r="E971" s="120"/>
      <c r="F971" s="106"/>
      <c r="G971" s="105"/>
      <c r="H971" s="103"/>
      <c r="I971" s="154"/>
      <c r="J971" s="155"/>
      <c r="K971" s="100" t="str">
        <f t="shared" si="46"/>
        <v/>
      </c>
      <c r="L971" s="110" t="str">
        <f t="shared" si="47"/>
        <v/>
      </c>
      <c r="M971" s="160"/>
      <c r="N971" s="103"/>
      <c r="O971" s="99" t="str">
        <f t="shared" si="48"/>
        <v/>
      </c>
      <c r="P971" s="118" t="str">
        <f>IF(C971="Previous Years","Previous Years",IFERROR(DATE(YEAR(Setup!C$13),MONTH(DATEVALUE(C971&amp;" 1")),1),"No Data"))</f>
        <v>No Data</v>
      </c>
    </row>
    <row r="972" spans="1:16" ht="15" customHeight="1" x14ac:dyDescent="0.15">
      <c r="A972" s="102"/>
      <c r="B972" s="109"/>
      <c r="C972" s="107"/>
      <c r="D972" s="106"/>
      <c r="E972" s="120"/>
      <c r="F972" s="106"/>
      <c r="G972" s="105"/>
      <c r="H972" s="103"/>
      <c r="I972" s="154"/>
      <c r="J972" s="155"/>
      <c r="K972" s="100" t="str">
        <f t="shared" si="46"/>
        <v/>
      </c>
      <c r="L972" s="110" t="str">
        <f t="shared" si="47"/>
        <v/>
      </c>
      <c r="M972" s="160"/>
      <c r="N972" s="103"/>
      <c r="O972" s="99" t="str">
        <f t="shared" si="48"/>
        <v/>
      </c>
      <c r="P972" s="118" t="str">
        <f>IF(C972="Previous Years","Previous Years",IFERROR(DATE(YEAR(Setup!C$13),MONTH(DATEVALUE(C972&amp;" 1")),1),"No Data"))</f>
        <v>No Data</v>
      </c>
    </row>
    <row r="973" spans="1:16" ht="15" customHeight="1" x14ac:dyDescent="0.15">
      <c r="A973" s="102"/>
      <c r="B973" s="109"/>
      <c r="C973" s="107"/>
      <c r="D973" s="106"/>
      <c r="E973" s="120"/>
      <c r="F973" s="106"/>
      <c r="G973" s="105"/>
      <c r="H973" s="103"/>
      <c r="I973" s="154"/>
      <c r="J973" s="155"/>
      <c r="K973" s="100" t="str">
        <f t="shared" si="46"/>
        <v/>
      </c>
      <c r="L973" s="110" t="str">
        <f t="shared" si="47"/>
        <v/>
      </c>
      <c r="M973" s="160"/>
      <c r="N973" s="103"/>
      <c r="O973" s="99" t="str">
        <f t="shared" si="48"/>
        <v/>
      </c>
      <c r="P973" s="118" t="str">
        <f>IF(C973="Previous Years","Previous Years",IFERROR(DATE(YEAR(Setup!C$13),MONTH(DATEVALUE(C973&amp;" 1")),1),"No Data"))</f>
        <v>No Data</v>
      </c>
    </row>
    <row r="974" spans="1:16" ht="15" customHeight="1" x14ac:dyDescent="0.15">
      <c r="A974" s="102"/>
      <c r="B974" s="109"/>
      <c r="C974" s="107"/>
      <c r="D974" s="106"/>
      <c r="E974" s="120"/>
      <c r="F974" s="106"/>
      <c r="G974" s="105"/>
      <c r="H974" s="103"/>
      <c r="I974" s="154"/>
      <c r="J974" s="155"/>
      <c r="K974" s="100" t="str">
        <f t="shared" si="46"/>
        <v/>
      </c>
      <c r="L974" s="110" t="str">
        <f t="shared" si="47"/>
        <v/>
      </c>
      <c r="M974" s="160"/>
      <c r="N974" s="103"/>
      <c r="O974" s="99" t="str">
        <f t="shared" si="48"/>
        <v/>
      </c>
      <c r="P974" s="118" t="str">
        <f>IF(C974="Previous Years","Previous Years",IFERROR(DATE(YEAR(Setup!C$13),MONTH(DATEVALUE(C974&amp;" 1")),1),"No Data"))</f>
        <v>No Data</v>
      </c>
    </row>
    <row r="975" spans="1:16" ht="15" customHeight="1" x14ac:dyDescent="0.15">
      <c r="A975" s="102"/>
      <c r="B975" s="109"/>
      <c r="C975" s="107"/>
      <c r="D975" s="106"/>
      <c r="E975" s="120"/>
      <c r="F975" s="106"/>
      <c r="G975" s="105"/>
      <c r="H975" s="103"/>
      <c r="I975" s="154"/>
      <c r="J975" s="155"/>
      <c r="K975" s="100" t="str">
        <f t="shared" si="46"/>
        <v/>
      </c>
      <c r="L975" s="110" t="str">
        <f t="shared" si="47"/>
        <v/>
      </c>
      <c r="M975" s="160"/>
      <c r="N975" s="103"/>
      <c r="O975" s="99" t="str">
        <f t="shared" si="48"/>
        <v/>
      </c>
      <c r="P975" s="118" t="str">
        <f>IF(C975="Previous Years","Previous Years",IFERROR(DATE(YEAR(Setup!C$13),MONTH(DATEVALUE(C975&amp;" 1")),1),"No Data"))</f>
        <v>No Data</v>
      </c>
    </row>
    <row r="976" spans="1:16" ht="15" customHeight="1" x14ac:dyDescent="0.15">
      <c r="A976" s="102"/>
      <c r="B976" s="109"/>
      <c r="C976" s="107"/>
      <c r="D976" s="106"/>
      <c r="E976" s="120"/>
      <c r="F976" s="106"/>
      <c r="G976" s="105"/>
      <c r="H976" s="103"/>
      <c r="I976" s="154"/>
      <c r="J976" s="155"/>
      <c r="K976" s="100" t="str">
        <f t="shared" si="46"/>
        <v/>
      </c>
      <c r="L976" s="110" t="str">
        <f t="shared" si="47"/>
        <v/>
      </c>
      <c r="M976" s="160"/>
      <c r="N976" s="103"/>
      <c r="O976" s="99" t="str">
        <f t="shared" si="48"/>
        <v/>
      </c>
      <c r="P976" s="118" t="str">
        <f>IF(C976="Previous Years","Previous Years",IFERROR(DATE(YEAR(Setup!C$13),MONTH(DATEVALUE(C976&amp;" 1")),1),"No Data"))</f>
        <v>No Data</v>
      </c>
    </row>
    <row r="977" spans="1:16" ht="15" customHeight="1" x14ac:dyDescent="0.15">
      <c r="A977" s="102"/>
      <c r="B977" s="109"/>
      <c r="C977" s="107"/>
      <c r="D977" s="106"/>
      <c r="E977" s="120"/>
      <c r="F977" s="106"/>
      <c r="G977" s="105"/>
      <c r="H977" s="103"/>
      <c r="I977" s="154"/>
      <c r="J977" s="155"/>
      <c r="K977" s="100" t="str">
        <f t="shared" si="46"/>
        <v/>
      </c>
      <c r="L977" s="110" t="str">
        <f t="shared" si="47"/>
        <v/>
      </c>
      <c r="M977" s="160"/>
      <c r="N977" s="103"/>
      <c r="O977" s="99" t="str">
        <f t="shared" si="48"/>
        <v/>
      </c>
      <c r="P977" s="118" t="str">
        <f>IF(C977="Previous Years","Previous Years",IFERROR(DATE(YEAR(Setup!C$13),MONTH(DATEVALUE(C977&amp;" 1")),1),"No Data"))</f>
        <v>No Data</v>
      </c>
    </row>
    <row r="978" spans="1:16" ht="15" customHeight="1" x14ac:dyDescent="0.15">
      <c r="A978" s="102"/>
      <c r="B978" s="109"/>
      <c r="C978" s="107"/>
      <c r="D978" s="106"/>
      <c r="E978" s="120"/>
      <c r="F978" s="106"/>
      <c r="G978" s="105"/>
      <c r="H978" s="103"/>
      <c r="I978" s="154"/>
      <c r="J978" s="155"/>
      <c r="K978" s="100" t="str">
        <f t="shared" si="46"/>
        <v/>
      </c>
      <c r="L978" s="110" t="str">
        <f t="shared" si="47"/>
        <v/>
      </c>
      <c r="M978" s="160"/>
      <c r="N978" s="103"/>
      <c r="O978" s="99" t="str">
        <f t="shared" si="48"/>
        <v/>
      </c>
      <c r="P978" s="118" t="str">
        <f>IF(C978="Previous Years","Previous Years",IFERROR(DATE(YEAR(Setup!C$13),MONTH(DATEVALUE(C978&amp;" 1")),1),"No Data"))</f>
        <v>No Data</v>
      </c>
    </row>
    <row r="979" spans="1:16" ht="15" customHeight="1" x14ac:dyDescent="0.15">
      <c r="A979" s="102"/>
      <c r="B979" s="109"/>
      <c r="C979" s="107"/>
      <c r="D979" s="106"/>
      <c r="E979" s="120"/>
      <c r="F979" s="106"/>
      <c r="G979" s="105"/>
      <c r="H979" s="103"/>
      <c r="I979" s="154"/>
      <c r="J979" s="155"/>
      <c r="K979" s="100" t="str">
        <f t="shared" si="46"/>
        <v/>
      </c>
      <c r="L979" s="110" t="str">
        <f t="shared" si="47"/>
        <v/>
      </c>
      <c r="M979" s="160"/>
      <c r="N979" s="103"/>
      <c r="O979" s="99" t="str">
        <f t="shared" si="48"/>
        <v/>
      </c>
      <c r="P979" s="118" t="str">
        <f>IF(C979="Previous Years","Previous Years",IFERROR(DATE(YEAR(Setup!C$13),MONTH(DATEVALUE(C979&amp;" 1")),1),"No Data"))</f>
        <v>No Data</v>
      </c>
    </row>
    <row r="980" spans="1:16" ht="15" customHeight="1" x14ac:dyDescent="0.15">
      <c r="A980" s="102"/>
      <c r="B980" s="109"/>
      <c r="C980" s="107"/>
      <c r="D980" s="106"/>
      <c r="E980" s="120"/>
      <c r="F980" s="106"/>
      <c r="G980" s="105"/>
      <c r="H980" s="103"/>
      <c r="I980" s="154"/>
      <c r="J980" s="155"/>
      <c r="K980" s="100" t="str">
        <f t="shared" si="46"/>
        <v/>
      </c>
      <c r="L980" s="110" t="str">
        <f t="shared" si="47"/>
        <v/>
      </c>
      <c r="M980" s="160"/>
      <c r="N980" s="103"/>
      <c r="O980" s="99" t="str">
        <f t="shared" si="48"/>
        <v/>
      </c>
      <c r="P980" s="118" t="str">
        <f>IF(C980="Previous Years","Previous Years",IFERROR(DATE(YEAR(Setup!C$13),MONTH(DATEVALUE(C980&amp;" 1")),1),"No Data"))</f>
        <v>No Data</v>
      </c>
    </row>
    <row r="981" spans="1:16" ht="15" customHeight="1" x14ac:dyDescent="0.15">
      <c r="A981" s="102"/>
      <c r="B981" s="109"/>
      <c r="C981" s="107"/>
      <c r="D981" s="106"/>
      <c r="E981" s="120"/>
      <c r="F981" s="106"/>
      <c r="G981" s="105"/>
      <c r="H981" s="103"/>
      <c r="I981" s="154"/>
      <c r="J981" s="155"/>
      <c r="K981" s="100" t="str">
        <f t="shared" si="46"/>
        <v/>
      </c>
      <c r="L981" s="110" t="str">
        <f t="shared" si="47"/>
        <v/>
      </c>
      <c r="M981" s="160"/>
      <c r="N981" s="103"/>
      <c r="O981" s="99" t="str">
        <f t="shared" si="48"/>
        <v/>
      </c>
      <c r="P981" s="118" t="str">
        <f>IF(C981="Previous Years","Previous Years",IFERROR(DATE(YEAR(Setup!C$13),MONTH(DATEVALUE(C981&amp;" 1")),1),"No Data"))</f>
        <v>No Data</v>
      </c>
    </row>
    <row r="982" spans="1:16" ht="15" customHeight="1" x14ac:dyDescent="0.15">
      <c r="A982" s="102"/>
      <c r="B982" s="109"/>
      <c r="C982" s="107"/>
      <c r="D982" s="106"/>
      <c r="E982" s="120"/>
      <c r="F982" s="106"/>
      <c r="G982" s="105"/>
      <c r="H982" s="103"/>
      <c r="I982" s="154"/>
      <c r="J982" s="155"/>
      <c r="K982" s="100" t="str">
        <f t="shared" si="46"/>
        <v/>
      </c>
      <c r="L982" s="110" t="str">
        <f t="shared" si="47"/>
        <v/>
      </c>
      <c r="M982" s="160"/>
      <c r="N982" s="103"/>
      <c r="O982" s="99" t="str">
        <f t="shared" si="48"/>
        <v/>
      </c>
      <c r="P982" s="118" t="str">
        <f>IF(C982="Previous Years","Previous Years",IFERROR(DATE(YEAR(Setup!C$13),MONTH(DATEVALUE(C982&amp;" 1")),1),"No Data"))</f>
        <v>No Data</v>
      </c>
    </row>
    <row r="983" spans="1:16" ht="15" customHeight="1" x14ac:dyDescent="0.15">
      <c r="A983" s="102"/>
      <c r="B983" s="109"/>
      <c r="C983" s="107"/>
      <c r="D983" s="106"/>
      <c r="E983" s="120"/>
      <c r="F983" s="106"/>
      <c r="G983" s="105"/>
      <c r="H983" s="103"/>
      <c r="I983" s="154"/>
      <c r="J983" s="155"/>
      <c r="K983" s="100" t="str">
        <f t="shared" si="46"/>
        <v/>
      </c>
      <c r="L983" s="110" t="str">
        <f t="shared" si="47"/>
        <v/>
      </c>
      <c r="M983" s="160"/>
      <c r="N983" s="103"/>
      <c r="O983" s="99" t="str">
        <f t="shared" si="48"/>
        <v/>
      </c>
      <c r="P983" s="118" t="str">
        <f>IF(C983="Previous Years","Previous Years",IFERROR(DATE(YEAR(Setup!C$13),MONTH(DATEVALUE(C983&amp;" 1")),1),"No Data"))</f>
        <v>No Data</v>
      </c>
    </row>
    <row r="984" spans="1:16" ht="15" customHeight="1" x14ac:dyDescent="0.15">
      <c r="A984" s="102"/>
      <c r="B984" s="109"/>
      <c r="C984" s="107"/>
      <c r="D984" s="106"/>
      <c r="E984" s="120"/>
      <c r="F984" s="106"/>
      <c r="G984" s="105"/>
      <c r="H984" s="103"/>
      <c r="I984" s="154"/>
      <c r="J984" s="155"/>
      <c r="K984" s="100" t="str">
        <f t="shared" si="46"/>
        <v/>
      </c>
      <c r="L984" s="110" t="str">
        <f t="shared" si="47"/>
        <v/>
      </c>
      <c r="M984" s="160"/>
      <c r="N984" s="103"/>
      <c r="O984" s="99" t="str">
        <f t="shared" si="48"/>
        <v/>
      </c>
      <c r="P984" s="118" t="str">
        <f>IF(C984="Previous Years","Previous Years",IFERROR(DATE(YEAR(Setup!C$13),MONTH(DATEVALUE(C984&amp;" 1")),1),"No Data"))</f>
        <v>No Data</v>
      </c>
    </row>
    <row r="985" spans="1:16" ht="15" customHeight="1" x14ac:dyDescent="0.15">
      <c r="A985" s="102"/>
      <c r="B985" s="109"/>
      <c r="C985" s="107"/>
      <c r="D985" s="106"/>
      <c r="E985" s="120"/>
      <c r="F985" s="106"/>
      <c r="G985" s="105"/>
      <c r="H985" s="103"/>
      <c r="I985" s="154"/>
      <c r="J985" s="155"/>
      <c r="K985" s="100" t="str">
        <f t="shared" si="46"/>
        <v/>
      </c>
      <c r="L985" s="110" t="str">
        <f t="shared" si="47"/>
        <v/>
      </c>
      <c r="M985" s="160"/>
      <c r="N985" s="103"/>
      <c r="O985" s="99" t="str">
        <f t="shared" si="48"/>
        <v/>
      </c>
      <c r="P985" s="118" t="str">
        <f>IF(C985="Previous Years","Previous Years",IFERROR(DATE(YEAR(Setup!C$13),MONTH(DATEVALUE(C985&amp;" 1")),1),"No Data"))</f>
        <v>No Data</v>
      </c>
    </row>
    <row r="986" spans="1:16" ht="15" customHeight="1" x14ac:dyDescent="0.15">
      <c r="A986" s="102"/>
      <c r="B986" s="109"/>
      <c r="C986" s="107"/>
      <c r="D986" s="106"/>
      <c r="E986" s="120"/>
      <c r="F986" s="106"/>
      <c r="G986" s="105"/>
      <c r="H986" s="103"/>
      <c r="I986" s="154"/>
      <c r="J986" s="155"/>
      <c r="K986" s="100" t="str">
        <f t="shared" si="46"/>
        <v/>
      </c>
      <c r="L986" s="110" t="str">
        <f t="shared" si="47"/>
        <v/>
      </c>
      <c r="M986" s="160"/>
      <c r="N986" s="103"/>
      <c r="O986" s="99" t="str">
        <f t="shared" si="48"/>
        <v/>
      </c>
      <c r="P986" s="118" t="str">
        <f>IF(C986="Previous Years","Previous Years",IFERROR(DATE(YEAR(Setup!C$13),MONTH(DATEVALUE(C986&amp;" 1")),1),"No Data"))</f>
        <v>No Data</v>
      </c>
    </row>
    <row r="987" spans="1:16" ht="15" customHeight="1" x14ac:dyDescent="0.15">
      <c r="A987" s="102"/>
      <c r="B987" s="109"/>
      <c r="C987" s="107"/>
      <c r="D987" s="106"/>
      <c r="E987" s="120"/>
      <c r="F987" s="106"/>
      <c r="G987" s="105"/>
      <c r="H987" s="103"/>
      <c r="I987" s="154"/>
      <c r="J987" s="155"/>
      <c r="K987" s="100" t="str">
        <f t="shared" si="46"/>
        <v/>
      </c>
      <c r="L987" s="110" t="str">
        <f t="shared" si="47"/>
        <v/>
      </c>
      <c r="M987" s="160"/>
      <c r="N987" s="103"/>
      <c r="O987" s="99" t="str">
        <f t="shared" si="48"/>
        <v/>
      </c>
      <c r="P987" s="118" t="str">
        <f>IF(C987="Previous Years","Previous Years",IFERROR(DATE(YEAR(Setup!C$13),MONTH(DATEVALUE(C987&amp;" 1")),1),"No Data"))</f>
        <v>No Data</v>
      </c>
    </row>
    <row r="988" spans="1:16" ht="15" customHeight="1" x14ac:dyDescent="0.15">
      <c r="A988" s="102"/>
      <c r="B988" s="109"/>
      <c r="C988" s="107"/>
      <c r="D988" s="106"/>
      <c r="E988" s="120"/>
      <c r="F988" s="106"/>
      <c r="G988" s="105"/>
      <c r="H988" s="103"/>
      <c r="I988" s="154"/>
      <c r="J988" s="155"/>
      <c r="K988" s="100" t="str">
        <f t="shared" si="46"/>
        <v/>
      </c>
      <c r="L988" s="110" t="str">
        <f t="shared" si="47"/>
        <v/>
      </c>
      <c r="M988" s="160"/>
      <c r="N988" s="103"/>
      <c r="O988" s="99" t="str">
        <f t="shared" si="48"/>
        <v/>
      </c>
      <c r="P988" s="118" t="str">
        <f>IF(C988="Previous Years","Previous Years",IFERROR(DATE(YEAR(Setup!C$13),MONTH(DATEVALUE(C988&amp;" 1")),1),"No Data"))</f>
        <v>No Data</v>
      </c>
    </row>
    <row r="989" spans="1:16" ht="15" customHeight="1" x14ac:dyDescent="0.15">
      <c r="A989" s="102"/>
      <c r="B989" s="109"/>
      <c r="C989" s="107"/>
      <c r="D989" s="106"/>
      <c r="E989" s="120"/>
      <c r="F989" s="106"/>
      <c r="G989" s="105"/>
      <c r="H989" s="103"/>
      <c r="I989" s="154"/>
      <c r="J989" s="155"/>
      <c r="K989" s="100" t="str">
        <f t="shared" si="46"/>
        <v/>
      </c>
      <c r="L989" s="110" t="str">
        <f t="shared" si="47"/>
        <v/>
      </c>
      <c r="M989" s="160"/>
      <c r="N989" s="103"/>
      <c r="O989" s="99" t="str">
        <f t="shared" si="48"/>
        <v/>
      </c>
      <c r="P989" s="118" t="str">
        <f>IF(C989="Previous Years","Previous Years",IFERROR(DATE(YEAR(Setup!C$13),MONTH(DATEVALUE(C989&amp;" 1")),1),"No Data"))</f>
        <v>No Data</v>
      </c>
    </row>
    <row r="990" spans="1:16" ht="15" customHeight="1" x14ac:dyDescent="0.15">
      <c r="A990" s="102"/>
      <c r="B990" s="109"/>
      <c r="C990" s="107"/>
      <c r="D990" s="106"/>
      <c r="E990" s="120"/>
      <c r="F990" s="106"/>
      <c r="G990" s="105"/>
      <c r="H990" s="103"/>
      <c r="I990" s="154"/>
      <c r="J990" s="155"/>
      <c r="K990" s="100" t="str">
        <f t="shared" si="46"/>
        <v/>
      </c>
      <c r="L990" s="110" t="str">
        <f t="shared" si="47"/>
        <v/>
      </c>
      <c r="M990" s="160"/>
      <c r="N990" s="103"/>
      <c r="O990" s="99" t="str">
        <f t="shared" si="48"/>
        <v/>
      </c>
      <c r="P990" s="118" t="str">
        <f>IF(C990="Previous Years","Previous Years",IFERROR(DATE(YEAR(Setup!C$13),MONTH(DATEVALUE(C990&amp;" 1")),1),"No Data"))</f>
        <v>No Data</v>
      </c>
    </row>
    <row r="991" spans="1:16" ht="15" customHeight="1" x14ac:dyDescent="0.15">
      <c r="A991" s="102"/>
      <c r="B991" s="109"/>
      <c r="C991" s="107"/>
      <c r="D991" s="106"/>
      <c r="E991" s="120"/>
      <c r="F991" s="106"/>
      <c r="G991" s="105"/>
      <c r="H991" s="103"/>
      <c r="I991" s="154"/>
      <c r="J991" s="155"/>
      <c r="K991" s="100" t="str">
        <f t="shared" si="46"/>
        <v/>
      </c>
      <c r="L991" s="110" t="str">
        <f t="shared" si="47"/>
        <v/>
      </c>
      <c r="M991" s="160"/>
      <c r="N991" s="103"/>
      <c r="O991" s="99" t="str">
        <f t="shared" si="48"/>
        <v/>
      </c>
      <c r="P991" s="118" t="str">
        <f>IF(C991="Previous Years","Previous Years",IFERROR(DATE(YEAR(Setup!C$13),MONTH(DATEVALUE(C991&amp;" 1")),1),"No Data"))</f>
        <v>No Data</v>
      </c>
    </row>
    <row r="992" spans="1:16" ht="15" customHeight="1" x14ac:dyDescent="0.15">
      <c r="A992" s="102"/>
      <c r="B992" s="109"/>
      <c r="C992" s="107"/>
      <c r="D992" s="106"/>
      <c r="E992" s="120"/>
      <c r="F992" s="106"/>
      <c r="G992" s="105"/>
      <c r="H992" s="103"/>
      <c r="I992" s="154"/>
      <c r="J992" s="155"/>
      <c r="K992" s="100" t="str">
        <f t="shared" si="46"/>
        <v/>
      </c>
      <c r="L992" s="110" t="str">
        <f t="shared" si="47"/>
        <v/>
      </c>
      <c r="M992" s="160"/>
      <c r="N992" s="103"/>
      <c r="O992" s="99" t="str">
        <f t="shared" si="48"/>
        <v/>
      </c>
      <c r="P992" s="118" t="str">
        <f>IF(C992="Previous Years","Previous Years",IFERROR(DATE(YEAR(Setup!C$13),MONTH(DATEVALUE(C992&amp;" 1")),1),"No Data"))</f>
        <v>No Data</v>
      </c>
    </row>
    <row r="993" spans="1:16" ht="15" customHeight="1" x14ac:dyDescent="0.15">
      <c r="A993" s="102"/>
      <c r="B993" s="109"/>
      <c r="C993" s="107"/>
      <c r="D993" s="106"/>
      <c r="E993" s="120"/>
      <c r="F993" s="106"/>
      <c r="G993" s="105"/>
      <c r="H993" s="103"/>
      <c r="I993" s="154"/>
      <c r="J993" s="155"/>
      <c r="K993" s="100" t="str">
        <f t="shared" si="46"/>
        <v/>
      </c>
      <c r="L993" s="110" t="str">
        <f t="shared" si="47"/>
        <v/>
      </c>
      <c r="M993" s="160"/>
      <c r="N993" s="103"/>
      <c r="O993" s="99" t="str">
        <f t="shared" si="48"/>
        <v/>
      </c>
      <c r="P993" s="118" t="str">
        <f>IF(C993="Previous Years","Previous Years",IFERROR(DATE(YEAR(Setup!C$13),MONTH(DATEVALUE(C993&amp;" 1")),1),"No Data"))</f>
        <v>No Data</v>
      </c>
    </row>
    <row r="994" spans="1:16" ht="15" customHeight="1" x14ac:dyDescent="0.15">
      <c r="A994" s="102"/>
      <c r="B994" s="109"/>
      <c r="C994" s="107"/>
      <c r="D994" s="106"/>
      <c r="E994" s="120"/>
      <c r="F994" s="106"/>
      <c r="G994" s="105"/>
      <c r="H994" s="103"/>
      <c r="I994" s="154"/>
      <c r="J994" s="155"/>
      <c r="K994" s="100" t="str">
        <f t="shared" si="46"/>
        <v/>
      </c>
      <c r="L994" s="110" t="str">
        <f t="shared" si="47"/>
        <v/>
      </c>
      <c r="M994" s="160"/>
      <c r="N994" s="103"/>
      <c r="O994" s="99" t="str">
        <f t="shared" si="48"/>
        <v/>
      </c>
      <c r="P994" s="118" t="str">
        <f>IF(C994="Previous Years","Previous Years",IFERROR(DATE(YEAR(Setup!C$13),MONTH(DATEVALUE(C994&amp;" 1")),1),"No Data"))</f>
        <v>No Data</v>
      </c>
    </row>
    <row r="995" spans="1:16" ht="15" customHeight="1" x14ac:dyDescent="0.15">
      <c r="A995" s="102"/>
      <c r="B995" s="109"/>
      <c r="C995" s="107"/>
      <c r="D995" s="106"/>
      <c r="E995" s="120"/>
      <c r="F995" s="106"/>
      <c r="G995" s="105"/>
      <c r="H995" s="103"/>
      <c r="I995" s="154"/>
      <c r="J995" s="155"/>
      <c r="K995" s="100" t="str">
        <f t="shared" si="46"/>
        <v/>
      </c>
      <c r="L995" s="110" t="str">
        <f t="shared" si="47"/>
        <v/>
      </c>
      <c r="M995" s="160"/>
      <c r="N995" s="103"/>
      <c r="O995" s="99" t="str">
        <f t="shared" si="48"/>
        <v/>
      </c>
      <c r="P995" s="118" t="str">
        <f>IF(C995="Previous Years","Previous Years",IFERROR(DATE(YEAR(Setup!C$13),MONTH(DATEVALUE(C995&amp;" 1")),1),"No Data"))</f>
        <v>No Data</v>
      </c>
    </row>
    <row r="996" spans="1:16" ht="15" customHeight="1" x14ac:dyDescent="0.15">
      <c r="A996" s="102"/>
      <c r="B996" s="109"/>
      <c r="C996" s="107"/>
      <c r="D996" s="106"/>
      <c r="E996" s="120"/>
      <c r="F996" s="106"/>
      <c r="G996" s="105"/>
      <c r="H996" s="103"/>
      <c r="I996" s="154"/>
      <c r="J996" s="155"/>
      <c r="K996" s="100" t="str">
        <f t="shared" si="46"/>
        <v/>
      </c>
      <c r="L996" s="110" t="str">
        <f t="shared" si="47"/>
        <v/>
      </c>
      <c r="M996" s="160"/>
      <c r="N996" s="103"/>
      <c r="O996" s="99" t="str">
        <f t="shared" si="48"/>
        <v/>
      </c>
      <c r="P996" s="118" t="str">
        <f>IF(C996="Previous Years","Previous Years",IFERROR(DATE(YEAR(Setup!C$13),MONTH(DATEVALUE(C996&amp;" 1")),1),"No Data"))</f>
        <v>No Data</v>
      </c>
    </row>
    <row r="997" spans="1:16" ht="15" customHeight="1" x14ac:dyDescent="0.15">
      <c r="A997" s="102"/>
      <c r="B997" s="109"/>
      <c r="C997" s="107"/>
      <c r="D997" s="106"/>
      <c r="E997" s="120"/>
      <c r="F997" s="106"/>
      <c r="G997" s="105"/>
      <c r="H997" s="103"/>
      <c r="I997" s="154"/>
      <c r="J997" s="155"/>
      <c r="K997" s="100" t="str">
        <f t="shared" si="46"/>
        <v/>
      </c>
      <c r="L997" s="110" t="str">
        <f t="shared" si="47"/>
        <v/>
      </c>
      <c r="M997" s="160"/>
      <c r="N997" s="103"/>
      <c r="O997" s="99" t="str">
        <f t="shared" si="48"/>
        <v/>
      </c>
      <c r="P997" s="118" t="str">
        <f>IF(C997="Previous Years","Previous Years",IFERROR(DATE(YEAR(Setup!C$13),MONTH(DATEVALUE(C997&amp;" 1")),1),"No Data"))</f>
        <v>No Data</v>
      </c>
    </row>
    <row r="998" spans="1:16" ht="15" customHeight="1" x14ac:dyDescent="0.15">
      <c r="A998" s="102"/>
      <c r="B998" s="109"/>
      <c r="C998" s="107"/>
      <c r="D998" s="106"/>
      <c r="E998" s="120"/>
      <c r="F998" s="106"/>
      <c r="G998" s="105"/>
      <c r="H998" s="103"/>
      <c r="I998" s="154"/>
      <c r="J998" s="155"/>
      <c r="K998" s="100" t="str">
        <f t="shared" si="46"/>
        <v/>
      </c>
      <c r="L998" s="110" t="str">
        <f t="shared" si="47"/>
        <v/>
      </c>
      <c r="M998" s="160"/>
      <c r="N998" s="103"/>
      <c r="O998" s="99" t="str">
        <f t="shared" si="48"/>
        <v/>
      </c>
      <c r="P998" s="118" t="str">
        <f>IF(C998="Previous Years","Previous Years",IFERROR(DATE(YEAR(Setup!C$13),MONTH(DATEVALUE(C998&amp;" 1")),1),"No Data"))</f>
        <v>No Data</v>
      </c>
    </row>
    <row r="999" spans="1:16" ht="15" customHeight="1" x14ac:dyDescent="0.15">
      <c r="A999" s="102"/>
      <c r="B999" s="109"/>
      <c r="C999" s="107"/>
      <c r="D999" s="106"/>
      <c r="E999" s="120"/>
      <c r="F999" s="106"/>
      <c r="G999" s="105"/>
      <c r="H999" s="103"/>
      <c r="I999" s="154"/>
      <c r="J999" s="155"/>
      <c r="K999" s="100" t="str">
        <f t="shared" si="46"/>
        <v/>
      </c>
      <c r="L999" s="110" t="str">
        <f t="shared" si="47"/>
        <v/>
      </c>
      <c r="M999" s="160"/>
      <c r="N999" s="103"/>
      <c r="O999" s="99" t="str">
        <f t="shared" si="48"/>
        <v/>
      </c>
      <c r="P999" s="118" t="str">
        <f>IF(C999="Previous Years","Previous Years",IFERROR(DATE(YEAR(Setup!C$13),MONTH(DATEVALUE(C999&amp;" 1")),1),"No Data"))</f>
        <v>No Data</v>
      </c>
    </row>
    <row r="1000" spans="1:16" ht="15" customHeight="1" x14ac:dyDescent="0.15">
      <c r="A1000" s="102"/>
      <c r="B1000" s="109"/>
      <c r="C1000" s="107"/>
      <c r="D1000" s="106"/>
      <c r="E1000" s="120"/>
      <c r="F1000" s="106"/>
      <c r="G1000" s="105"/>
      <c r="H1000" s="103"/>
      <c r="I1000" s="154"/>
      <c r="J1000" s="155"/>
      <c r="K1000" s="100" t="str">
        <f t="shared" si="46"/>
        <v/>
      </c>
      <c r="L1000" s="110" t="str">
        <f t="shared" si="47"/>
        <v/>
      </c>
      <c r="M1000" s="160"/>
      <c r="N1000" s="103"/>
      <c r="O1000" s="99" t="str">
        <f t="shared" si="48"/>
        <v/>
      </c>
      <c r="P1000" s="118" t="str">
        <f>IF(C1000="Previous Years","Previous Years",IFERROR(DATE(YEAR(Setup!C$13),MONTH(DATEVALUE(C1000&amp;" 1")),1),"No Data"))</f>
        <v>No Data</v>
      </c>
    </row>
    <row r="1001" spans="1:16" ht="15" customHeight="1" x14ac:dyDescent="0.15">
      <c r="A1001" s="102"/>
      <c r="B1001" s="109"/>
      <c r="C1001" s="107"/>
      <c r="D1001" s="106"/>
      <c r="E1001" s="120"/>
      <c r="F1001" s="106"/>
      <c r="G1001" s="105"/>
      <c r="H1001" s="103"/>
      <c r="I1001" s="154"/>
      <c r="J1001" s="155"/>
      <c r="K1001" s="100" t="str">
        <f t="shared" si="46"/>
        <v/>
      </c>
      <c r="L1001" s="110" t="str">
        <f t="shared" si="47"/>
        <v/>
      </c>
      <c r="M1001" s="160"/>
      <c r="N1001" s="103"/>
      <c r="O1001" s="99" t="str">
        <f t="shared" si="48"/>
        <v/>
      </c>
      <c r="P1001" s="118" t="str">
        <f>IF(C1001="Previous Years","Previous Years",IFERROR(DATE(YEAR(Setup!C$13),MONTH(DATEVALUE(C1001&amp;" 1")),1),"No Data"))</f>
        <v>No Data</v>
      </c>
    </row>
    <row r="1002" spans="1:16" ht="15" customHeight="1" x14ac:dyDescent="0.15">
      <c r="A1002" s="102"/>
      <c r="B1002" s="109"/>
      <c r="C1002" s="107"/>
      <c r="D1002" s="106"/>
      <c r="E1002" s="120"/>
      <c r="F1002" s="106"/>
      <c r="G1002" s="105"/>
      <c r="H1002" s="103"/>
      <c r="I1002" s="154"/>
      <c r="J1002" s="155"/>
      <c r="K1002" s="100" t="str">
        <f t="shared" si="46"/>
        <v/>
      </c>
      <c r="L1002" s="110" t="str">
        <f t="shared" si="47"/>
        <v/>
      </c>
      <c r="M1002" s="160"/>
      <c r="N1002" s="103"/>
      <c r="O1002" s="99" t="str">
        <f t="shared" si="48"/>
        <v/>
      </c>
      <c r="P1002" s="118" t="str">
        <f>IF(C1002="Previous Years","Previous Years",IFERROR(DATE(YEAR(Setup!C$13),MONTH(DATEVALUE(C1002&amp;" 1")),1),"No Data"))</f>
        <v>No Data</v>
      </c>
    </row>
    <row r="1003" spans="1:16" ht="15" customHeight="1" x14ac:dyDescent="0.15">
      <c r="A1003" s="102"/>
      <c r="B1003" s="109"/>
      <c r="C1003" s="107"/>
      <c r="D1003" s="106"/>
      <c r="E1003" s="120"/>
      <c r="F1003" s="106"/>
      <c r="G1003" s="105"/>
      <c r="H1003" s="103"/>
      <c r="I1003" s="154"/>
      <c r="J1003" s="155"/>
      <c r="K1003" s="100" t="str">
        <f t="shared" si="46"/>
        <v/>
      </c>
      <c r="L1003" s="110" t="str">
        <f t="shared" si="47"/>
        <v/>
      </c>
      <c r="M1003" s="160"/>
      <c r="N1003" s="103"/>
      <c r="O1003" s="99" t="str">
        <f t="shared" si="48"/>
        <v/>
      </c>
      <c r="P1003" s="118" t="str">
        <f>IF(C1003="Previous Years","Previous Years",IFERROR(DATE(YEAR(Setup!C$13),MONTH(DATEVALUE(C1003&amp;" 1")),1),"No Data"))</f>
        <v>No Data</v>
      </c>
    </row>
    <row r="1004" spans="1:16" ht="15" customHeight="1" x14ac:dyDescent="0.15">
      <c r="A1004" s="102"/>
      <c r="B1004" s="109"/>
      <c r="C1004" s="107"/>
      <c r="D1004" s="106"/>
      <c r="E1004" s="120"/>
      <c r="F1004" s="106"/>
      <c r="G1004" s="105"/>
      <c r="H1004" s="103"/>
      <c r="I1004" s="154"/>
      <c r="J1004" s="155"/>
      <c r="K1004" s="100" t="str">
        <f t="shared" si="46"/>
        <v/>
      </c>
      <c r="L1004" s="110" t="str">
        <f t="shared" si="47"/>
        <v/>
      </c>
      <c r="M1004" s="160"/>
      <c r="N1004" s="103"/>
      <c r="O1004" s="99" t="str">
        <f t="shared" si="48"/>
        <v/>
      </c>
      <c r="P1004" s="118" t="str">
        <f>IF(C1004="Previous Years","Previous Years",IFERROR(DATE(YEAR(Setup!C$13),MONTH(DATEVALUE(C1004&amp;" 1")),1),"No Data"))</f>
        <v>No Data</v>
      </c>
    </row>
    <row r="1005" spans="1:16" ht="15" customHeight="1" x14ac:dyDescent="0.15">
      <c r="A1005" s="102"/>
      <c r="B1005" s="109"/>
      <c r="C1005" s="107"/>
      <c r="D1005" s="106"/>
      <c r="E1005" s="120"/>
      <c r="F1005" s="106"/>
      <c r="G1005" s="105"/>
      <c r="H1005" s="103"/>
      <c r="I1005" s="154"/>
      <c r="J1005" s="155"/>
      <c r="K1005" s="100" t="str">
        <f t="shared" si="46"/>
        <v/>
      </c>
      <c r="L1005" s="110" t="str">
        <f t="shared" si="47"/>
        <v/>
      </c>
      <c r="M1005" s="160"/>
      <c r="N1005" s="103"/>
      <c r="O1005" s="99" t="str">
        <f t="shared" si="48"/>
        <v/>
      </c>
      <c r="P1005" s="118" t="str">
        <f>IF(C1005="Previous Years","Previous Years",IFERROR(DATE(YEAR(Setup!C$13),MONTH(DATEVALUE(C1005&amp;" 1")),1),"No Data"))</f>
        <v>No Data</v>
      </c>
    </row>
    <row r="1006" spans="1:16" ht="15" customHeight="1" x14ac:dyDescent="0.15">
      <c r="A1006" s="102"/>
      <c r="B1006" s="109"/>
      <c r="C1006" s="107"/>
      <c r="D1006" s="106"/>
      <c r="E1006" s="120"/>
      <c r="F1006" s="106"/>
      <c r="G1006" s="105"/>
      <c r="H1006" s="103"/>
      <c r="I1006" s="154"/>
      <c r="J1006" s="155"/>
      <c r="K1006" s="100" t="str">
        <f t="shared" si="46"/>
        <v/>
      </c>
      <c r="L1006" s="110" t="str">
        <f t="shared" si="47"/>
        <v/>
      </c>
      <c r="M1006" s="160"/>
      <c r="N1006" s="103"/>
      <c r="O1006" s="99" t="str">
        <f t="shared" si="48"/>
        <v/>
      </c>
      <c r="P1006" s="118" t="str">
        <f>IF(C1006="Previous Years","Previous Years",IFERROR(DATE(YEAR(Setup!C$13),MONTH(DATEVALUE(C1006&amp;" 1")),1),"No Data"))</f>
        <v>No Data</v>
      </c>
    </row>
    <row r="1007" spans="1:16" ht="15" customHeight="1" x14ac:dyDescent="0.15">
      <c r="A1007" s="102"/>
      <c r="B1007" s="109"/>
      <c r="C1007" s="107"/>
      <c r="D1007" s="106"/>
      <c r="E1007" s="120"/>
      <c r="F1007" s="106"/>
      <c r="G1007" s="105"/>
      <c r="H1007" s="103"/>
      <c r="I1007" s="154"/>
      <c r="J1007" s="155"/>
      <c r="K1007" s="100" t="str">
        <f t="shared" si="46"/>
        <v/>
      </c>
      <c r="L1007" s="110" t="str">
        <f t="shared" si="47"/>
        <v/>
      </c>
      <c r="M1007" s="160"/>
      <c r="N1007" s="103"/>
      <c r="O1007" s="99" t="str">
        <f t="shared" si="48"/>
        <v/>
      </c>
      <c r="P1007" s="118" t="str">
        <f>IF(C1007="Previous Years","Previous Years",IFERROR(DATE(YEAR(Setup!C$13),MONTH(DATEVALUE(C1007&amp;" 1")),1),"No Data"))</f>
        <v>No Data</v>
      </c>
    </row>
    <row r="1008" spans="1:16" ht="15" customHeight="1" x14ac:dyDescent="0.15">
      <c r="A1008" s="102"/>
      <c r="B1008" s="109"/>
      <c r="C1008" s="107"/>
      <c r="D1008" s="106"/>
      <c r="E1008" s="120"/>
      <c r="F1008" s="106"/>
      <c r="G1008" s="105"/>
      <c r="H1008" s="103"/>
      <c r="I1008" s="154"/>
      <c r="J1008" s="155"/>
      <c r="K1008" s="100" t="str">
        <f t="shared" si="46"/>
        <v/>
      </c>
      <c r="L1008" s="110" t="str">
        <f t="shared" si="47"/>
        <v/>
      </c>
      <c r="M1008" s="160"/>
      <c r="N1008" s="103"/>
      <c r="O1008" s="99" t="str">
        <f t="shared" si="48"/>
        <v/>
      </c>
      <c r="P1008" s="118" t="str">
        <f>IF(C1008="Previous Years","Previous Years",IFERROR(DATE(YEAR(Setup!C$13),MONTH(DATEVALUE(C1008&amp;" 1")),1),"No Data"))</f>
        <v>No Data</v>
      </c>
    </row>
    <row r="1009" spans="1:16" ht="15" customHeight="1" x14ac:dyDescent="0.15">
      <c r="A1009" s="102"/>
      <c r="B1009" s="109"/>
      <c r="C1009" s="107"/>
      <c r="D1009" s="106"/>
      <c r="E1009" s="120"/>
      <c r="F1009" s="106"/>
      <c r="G1009" s="105"/>
      <c r="H1009" s="103"/>
      <c r="I1009" s="154"/>
      <c r="J1009" s="155"/>
      <c r="K1009" s="100" t="str">
        <f t="shared" si="46"/>
        <v/>
      </c>
      <c r="L1009" s="110" t="str">
        <f t="shared" si="47"/>
        <v/>
      </c>
      <c r="M1009" s="160"/>
      <c r="N1009" s="103"/>
      <c r="O1009" s="99" t="str">
        <f t="shared" si="48"/>
        <v/>
      </c>
      <c r="P1009" s="118" t="str">
        <f>IF(C1009="Previous Years","Previous Years",IFERROR(DATE(YEAR(Setup!C$13),MONTH(DATEVALUE(C1009&amp;" 1")),1),"No Data"))</f>
        <v>No Data</v>
      </c>
    </row>
    <row r="1010" spans="1:16" ht="15" customHeight="1" x14ac:dyDescent="0.15">
      <c r="A1010" s="102"/>
      <c r="B1010" s="109"/>
      <c r="C1010" s="107"/>
      <c r="D1010" s="106"/>
      <c r="E1010" s="120"/>
      <c r="F1010" s="106"/>
      <c r="G1010" s="105"/>
      <c r="H1010" s="103"/>
      <c r="I1010" s="154"/>
      <c r="J1010" s="155"/>
      <c r="K1010" s="100" t="str">
        <f t="shared" si="46"/>
        <v/>
      </c>
      <c r="L1010" s="110" t="str">
        <f t="shared" si="47"/>
        <v/>
      </c>
      <c r="M1010" s="160"/>
      <c r="N1010" s="103"/>
      <c r="O1010" s="99" t="str">
        <f t="shared" si="48"/>
        <v/>
      </c>
      <c r="P1010" s="118" t="str">
        <f>IF(C1010="Previous Years","Previous Years",IFERROR(DATE(YEAR(Setup!C$13),MONTH(DATEVALUE(C1010&amp;" 1")),1),"No Data"))</f>
        <v>No Data</v>
      </c>
    </row>
    <row r="1011" spans="1:16" ht="15" customHeight="1" x14ac:dyDescent="0.15">
      <c r="A1011" s="102"/>
      <c r="B1011" s="109"/>
      <c r="C1011" s="107"/>
      <c r="D1011" s="106"/>
      <c r="E1011" s="120"/>
      <c r="F1011" s="106"/>
      <c r="G1011" s="105"/>
      <c r="H1011" s="103"/>
      <c r="I1011" s="154"/>
      <c r="J1011" s="155"/>
      <c r="K1011" s="100" t="str">
        <f t="shared" si="46"/>
        <v/>
      </c>
      <c r="L1011" s="110" t="str">
        <f t="shared" si="47"/>
        <v/>
      </c>
      <c r="M1011" s="160"/>
      <c r="N1011" s="103"/>
      <c r="O1011" s="99" t="str">
        <f t="shared" si="48"/>
        <v/>
      </c>
      <c r="P1011" s="118" t="str">
        <f>IF(C1011="Previous Years","Previous Years",IFERROR(DATE(YEAR(Setup!C$13),MONTH(DATEVALUE(C1011&amp;" 1")),1),"No Data"))</f>
        <v>No Data</v>
      </c>
    </row>
    <row r="1012" spans="1:16" ht="15" customHeight="1" x14ac:dyDescent="0.15">
      <c r="A1012" s="102"/>
      <c r="B1012" s="109"/>
      <c r="C1012" s="107"/>
      <c r="D1012" s="106"/>
      <c r="E1012" s="120"/>
      <c r="F1012" s="106"/>
      <c r="G1012" s="105"/>
      <c r="H1012" s="103"/>
      <c r="I1012" s="154"/>
      <c r="J1012" s="155"/>
      <c r="K1012" s="100" t="str">
        <f t="shared" si="46"/>
        <v/>
      </c>
      <c r="L1012" s="110" t="str">
        <f t="shared" si="47"/>
        <v/>
      </c>
      <c r="M1012" s="160"/>
      <c r="N1012" s="103"/>
      <c r="O1012" s="99" t="str">
        <f t="shared" si="48"/>
        <v/>
      </c>
      <c r="P1012" s="118" t="str">
        <f>IF(C1012="Previous Years","Previous Years",IFERROR(DATE(YEAR(Setup!C$13),MONTH(DATEVALUE(C1012&amp;" 1")),1),"No Data"))</f>
        <v>No Data</v>
      </c>
    </row>
    <row r="1013" spans="1:16" ht="15" customHeight="1" x14ac:dyDescent="0.15">
      <c r="A1013" s="102"/>
      <c r="B1013" s="109"/>
      <c r="C1013" s="107"/>
      <c r="D1013" s="106"/>
      <c r="E1013" s="120"/>
      <c r="F1013" s="106"/>
      <c r="G1013" s="105"/>
      <c r="H1013" s="103"/>
      <c r="I1013" s="154"/>
      <c r="J1013" s="155"/>
      <c r="K1013" s="100" t="str">
        <f t="shared" si="46"/>
        <v/>
      </c>
      <c r="L1013" s="110" t="str">
        <f t="shared" si="47"/>
        <v/>
      </c>
      <c r="M1013" s="160"/>
      <c r="N1013" s="103"/>
      <c r="O1013" s="99" t="str">
        <f t="shared" si="48"/>
        <v/>
      </c>
      <c r="P1013" s="118" t="str">
        <f>IF(C1013="Previous Years","Previous Years",IFERROR(DATE(YEAR(Setup!C$13),MONTH(DATEVALUE(C1013&amp;" 1")),1),"No Data"))</f>
        <v>No Data</v>
      </c>
    </row>
    <row r="1014" spans="1:16" ht="15" customHeight="1" x14ac:dyDescent="0.15">
      <c r="A1014" s="102"/>
      <c r="B1014" s="109"/>
      <c r="C1014" s="107"/>
      <c r="D1014" s="106"/>
      <c r="E1014" s="120"/>
      <c r="F1014" s="106"/>
      <c r="G1014" s="105"/>
      <c r="H1014" s="103"/>
      <c r="I1014" s="154"/>
      <c r="J1014" s="155"/>
      <c r="K1014" s="100" t="str">
        <f t="shared" si="46"/>
        <v/>
      </c>
      <c r="L1014" s="110" t="str">
        <f t="shared" si="47"/>
        <v/>
      </c>
      <c r="M1014" s="160"/>
      <c r="N1014" s="103"/>
      <c r="O1014" s="99" t="str">
        <f t="shared" si="48"/>
        <v/>
      </c>
      <c r="P1014" s="118" t="str">
        <f>IF(C1014="Previous Years","Previous Years",IFERROR(DATE(YEAR(Setup!C$13),MONTH(DATEVALUE(C1014&amp;" 1")),1),"No Data"))</f>
        <v>No Data</v>
      </c>
    </row>
    <row r="1015" spans="1:16" ht="15" customHeight="1" x14ac:dyDescent="0.15">
      <c r="A1015" s="102"/>
      <c r="B1015" s="109"/>
      <c r="C1015" s="107"/>
      <c r="D1015" s="106"/>
      <c r="E1015" s="120"/>
      <c r="F1015" s="106"/>
      <c r="G1015" s="105"/>
      <c r="H1015" s="103"/>
      <c r="I1015" s="154"/>
      <c r="J1015" s="155"/>
      <c r="K1015" s="100" t="str">
        <f t="shared" si="46"/>
        <v/>
      </c>
      <c r="L1015" s="110" t="str">
        <f t="shared" si="47"/>
        <v/>
      </c>
      <c r="M1015" s="160"/>
      <c r="N1015" s="103"/>
      <c r="O1015" s="99" t="str">
        <f t="shared" si="48"/>
        <v/>
      </c>
      <c r="P1015" s="118" t="str">
        <f>IF(C1015="Previous Years","Previous Years",IFERROR(DATE(YEAR(Setup!C$13),MONTH(DATEVALUE(C1015&amp;" 1")),1),"No Data"))</f>
        <v>No Data</v>
      </c>
    </row>
    <row r="1016" spans="1:16" ht="15" customHeight="1" x14ac:dyDescent="0.15">
      <c r="A1016" s="102"/>
      <c r="B1016" s="109"/>
      <c r="C1016" s="107"/>
      <c r="D1016" s="106"/>
      <c r="E1016" s="120"/>
      <c r="F1016" s="106"/>
      <c r="G1016" s="105"/>
      <c r="H1016" s="103"/>
      <c r="I1016" s="154"/>
      <c r="J1016" s="155"/>
      <c r="K1016" s="100" t="str">
        <f t="shared" si="46"/>
        <v/>
      </c>
      <c r="L1016" s="110" t="str">
        <f t="shared" si="47"/>
        <v/>
      </c>
      <c r="M1016" s="160"/>
      <c r="N1016" s="103"/>
      <c r="O1016" s="99" t="str">
        <f t="shared" si="48"/>
        <v/>
      </c>
      <c r="P1016" s="118" t="str">
        <f>IF(C1016="Previous Years","Previous Years",IFERROR(DATE(YEAR(Setup!C$13),MONTH(DATEVALUE(C1016&amp;" 1")),1),"No Data"))</f>
        <v>No Data</v>
      </c>
    </row>
    <row r="1017" spans="1:16" ht="15" customHeight="1" x14ac:dyDescent="0.15">
      <c r="A1017" s="102"/>
      <c r="B1017" s="109"/>
      <c r="C1017" s="107"/>
      <c r="D1017" s="106"/>
      <c r="E1017" s="120"/>
      <c r="F1017" s="106"/>
      <c r="G1017" s="105"/>
      <c r="H1017" s="103"/>
      <c r="I1017" s="154"/>
      <c r="J1017" s="155"/>
      <c r="K1017" s="100" t="str">
        <f t="shared" si="46"/>
        <v/>
      </c>
      <c r="L1017" s="110" t="str">
        <f t="shared" si="47"/>
        <v/>
      </c>
      <c r="M1017" s="160"/>
      <c r="N1017" s="103"/>
      <c r="O1017" s="99" t="str">
        <f t="shared" si="48"/>
        <v/>
      </c>
      <c r="P1017" s="118" t="str">
        <f>IF(C1017="Previous Years","Previous Years",IFERROR(DATE(YEAR(Setup!C$13),MONTH(DATEVALUE(C1017&amp;" 1")),1),"No Data"))</f>
        <v>No Data</v>
      </c>
    </row>
    <row r="1018" spans="1:16" ht="15" customHeight="1" x14ac:dyDescent="0.15">
      <c r="A1018" s="102"/>
      <c r="B1018" s="109"/>
      <c r="C1018" s="107"/>
      <c r="D1018" s="106"/>
      <c r="E1018" s="120"/>
      <c r="F1018" s="106"/>
      <c r="G1018" s="105"/>
      <c r="H1018" s="103"/>
      <c r="I1018" s="154"/>
      <c r="J1018" s="155"/>
      <c r="K1018" s="100" t="str">
        <f t="shared" si="46"/>
        <v/>
      </c>
      <c r="L1018" s="110" t="str">
        <f t="shared" si="47"/>
        <v/>
      </c>
      <c r="M1018" s="160"/>
      <c r="N1018" s="103"/>
      <c r="O1018" s="99" t="str">
        <f t="shared" si="48"/>
        <v/>
      </c>
      <c r="P1018" s="118" t="str">
        <f>IF(C1018="Previous Years","Previous Years",IFERROR(DATE(YEAR(Setup!C$13),MONTH(DATEVALUE(C1018&amp;" 1")),1),"No Data"))</f>
        <v>No Data</v>
      </c>
    </row>
    <row r="1019" spans="1:16" ht="15" customHeight="1" x14ac:dyDescent="0.15">
      <c r="A1019" s="102"/>
      <c r="B1019" s="109"/>
      <c r="C1019" s="107"/>
      <c r="D1019" s="106"/>
      <c r="E1019" s="120"/>
      <c r="F1019" s="106"/>
      <c r="G1019" s="105"/>
      <c r="H1019" s="103"/>
      <c r="I1019" s="154"/>
      <c r="J1019" s="155"/>
      <c r="K1019" s="100" t="str">
        <f t="shared" si="46"/>
        <v/>
      </c>
      <c r="L1019" s="110" t="str">
        <f t="shared" si="47"/>
        <v/>
      </c>
      <c r="M1019" s="160"/>
      <c r="N1019" s="103"/>
      <c r="O1019" s="99" t="str">
        <f t="shared" si="48"/>
        <v/>
      </c>
      <c r="P1019" s="118" t="str">
        <f>IF(C1019="Previous Years","Previous Years",IFERROR(DATE(YEAR(Setup!C$13),MONTH(DATEVALUE(C1019&amp;" 1")),1),"No Data"))</f>
        <v>No Data</v>
      </c>
    </row>
    <row r="1020" spans="1:16" ht="15" customHeight="1" x14ac:dyDescent="0.15">
      <c r="A1020" s="102"/>
      <c r="B1020" s="109"/>
      <c r="C1020" s="107"/>
      <c r="D1020" s="106"/>
      <c r="E1020" s="120"/>
      <c r="F1020" s="106"/>
      <c r="G1020" s="105"/>
      <c r="H1020" s="103"/>
      <c r="I1020" s="154"/>
      <c r="J1020" s="155"/>
      <c r="K1020" s="100" t="str">
        <f t="shared" si="46"/>
        <v/>
      </c>
      <c r="L1020" s="110" t="str">
        <f t="shared" si="47"/>
        <v/>
      </c>
      <c r="M1020" s="160"/>
      <c r="N1020" s="103"/>
      <c r="O1020" s="99" t="str">
        <f t="shared" si="48"/>
        <v/>
      </c>
      <c r="P1020" s="118" t="str">
        <f>IF(C1020="Previous Years","Previous Years",IFERROR(DATE(YEAR(Setup!C$13),MONTH(DATEVALUE(C1020&amp;" 1")),1),"No Data"))</f>
        <v>No Data</v>
      </c>
    </row>
    <row r="1021" spans="1:16" ht="15" customHeight="1" x14ac:dyDescent="0.15">
      <c r="A1021" s="102"/>
      <c r="B1021" s="109"/>
      <c r="C1021" s="107"/>
      <c r="D1021" s="106"/>
      <c r="E1021" s="120"/>
      <c r="F1021" s="106"/>
      <c r="G1021" s="105"/>
      <c r="H1021" s="103"/>
      <c r="I1021" s="154"/>
      <c r="J1021" s="155"/>
      <c r="K1021" s="100" t="str">
        <f t="shared" si="46"/>
        <v/>
      </c>
      <c r="L1021" s="110" t="str">
        <f t="shared" si="47"/>
        <v/>
      </c>
      <c r="M1021" s="160"/>
      <c r="N1021" s="103"/>
      <c r="O1021" s="99" t="str">
        <f t="shared" si="48"/>
        <v/>
      </c>
      <c r="P1021" s="118" t="str">
        <f>IF(C1021="Previous Years","Previous Years",IFERROR(DATE(YEAR(Setup!C$13),MONTH(DATEVALUE(C1021&amp;" 1")),1),"No Data"))</f>
        <v>No Data</v>
      </c>
    </row>
    <row r="1022" spans="1:16" ht="15" customHeight="1" x14ac:dyDescent="0.15">
      <c r="A1022" s="102"/>
      <c r="B1022" s="109"/>
      <c r="C1022" s="107"/>
      <c r="D1022" s="106"/>
      <c r="E1022" s="120"/>
      <c r="F1022" s="106"/>
      <c r="G1022" s="105"/>
      <c r="H1022" s="103"/>
      <c r="I1022" s="154"/>
      <c r="J1022" s="155"/>
      <c r="K1022" s="100" t="str">
        <f t="shared" si="46"/>
        <v/>
      </c>
      <c r="L1022" s="110" t="str">
        <f t="shared" si="47"/>
        <v/>
      </c>
      <c r="M1022" s="160"/>
      <c r="N1022" s="103"/>
      <c r="O1022" s="99" t="str">
        <f t="shared" si="48"/>
        <v/>
      </c>
      <c r="P1022" s="118" t="str">
        <f>IF(C1022="Previous Years","Previous Years",IFERROR(DATE(YEAR(Setup!C$13),MONTH(DATEVALUE(C1022&amp;" 1")),1),"No Data"))</f>
        <v>No Data</v>
      </c>
    </row>
    <row r="1023" spans="1:16" ht="15" customHeight="1" x14ac:dyDescent="0.15">
      <c r="A1023" s="102"/>
      <c r="B1023" s="109"/>
      <c r="C1023" s="107"/>
      <c r="D1023" s="106"/>
      <c r="E1023" s="120"/>
      <c r="F1023" s="106"/>
      <c r="G1023" s="105"/>
      <c r="H1023" s="103"/>
      <c r="I1023" s="154"/>
      <c r="J1023" s="155"/>
      <c r="K1023" s="100" t="str">
        <f t="shared" si="46"/>
        <v/>
      </c>
      <c r="L1023" s="110" t="str">
        <f t="shared" si="47"/>
        <v/>
      </c>
      <c r="M1023" s="160"/>
      <c r="N1023" s="103"/>
      <c r="O1023" s="99" t="str">
        <f t="shared" si="48"/>
        <v/>
      </c>
      <c r="P1023" s="118" t="str">
        <f>IF(C1023="Previous Years","Previous Years",IFERROR(DATE(YEAR(Setup!C$13),MONTH(DATEVALUE(C1023&amp;" 1")),1),"No Data"))</f>
        <v>No Data</v>
      </c>
    </row>
    <row r="1024" spans="1:16" ht="15" customHeight="1" x14ac:dyDescent="0.15">
      <c r="A1024" s="102"/>
      <c r="B1024" s="109"/>
      <c r="C1024" s="107"/>
      <c r="D1024" s="106"/>
      <c r="E1024" s="120"/>
      <c r="F1024" s="106"/>
      <c r="G1024" s="105"/>
      <c r="H1024" s="103"/>
      <c r="I1024" s="154"/>
      <c r="J1024" s="155"/>
      <c r="K1024" s="100" t="str">
        <f t="shared" si="46"/>
        <v/>
      </c>
      <c r="L1024" s="110" t="str">
        <f t="shared" si="47"/>
        <v/>
      </c>
      <c r="M1024" s="160"/>
      <c r="N1024" s="103"/>
      <c r="O1024" s="99" t="str">
        <f t="shared" si="48"/>
        <v/>
      </c>
      <c r="P1024" s="118" t="str">
        <f>IF(C1024="Previous Years","Previous Years",IFERROR(DATE(YEAR(Setup!C$13),MONTH(DATEVALUE(C1024&amp;" 1")),1),"No Data"))</f>
        <v>No Data</v>
      </c>
    </row>
    <row r="1025" spans="1:16" ht="15" customHeight="1" x14ac:dyDescent="0.15">
      <c r="A1025" s="102"/>
      <c r="B1025" s="109"/>
      <c r="C1025" s="107"/>
      <c r="D1025" s="106"/>
      <c r="E1025" s="120"/>
      <c r="F1025" s="106"/>
      <c r="G1025" s="105"/>
      <c r="H1025" s="103"/>
      <c r="I1025" s="154"/>
      <c r="J1025" s="155"/>
      <c r="K1025" s="100" t="str">
        <f t="shared" si="46"/>
        <v/>
      </c>
      <c r="L1025" s="110" t="str">
        <f t="shared" si="47"/>
        <v/>
      </c>
      <c r="M1025" s="160"/>
      <c r="N1025" s="103"/>
      <c r="O1025" s="99" t="str">
        <f t="shared" si="48"/>
        <v/>
      </c>
      <c r="P1025" s="118" t="str">
        <f>IF(C1025="Previous Years","Previous Years",IFERROR(DATE(YEAR(Setup!C$13),MONTH(DATEVALUE(C1025&amp;" 1")),1),"No Data"))</f>
        <v>No Data</v>
      </c>
    </row>
    <row r="1026" spans="1:16" ht="15" customHeight="1" x14ac:dyDescent="0.15">
      <c r="A1026" s="102"/>
      <c r="B1026" s="109"/>
      <c r="C1026" s="107"/>
      <c r="D1026" s="106"/>
      <c r="E1026" s="120"/>
      <c r="F1026" s="106"/>
      <c r="G1026" s="105"/>
      <c r="H1026" s="103"/>
      <c r="I1026" s="154"/>
      <c r="J1026" s="155"/>
      <c r="K1026" s="100" t="str">
        <f t="shared" si="46"/>
        <v/>
      </c>
      <c r="L1026" s="110" t="str">
        <f t="shared" si="47"/>
        <v/>
      </c>
      <c r="M1026" s="160"/>
      <c r="N1026" s="103"/>
      <c r="O1026" s="99" t="str">
        <f t="shared" si="48"/>
        <v/>
      </c>
      <c r="P1026" s="118" t="str">
        <f>IF(C1026="Previous Years","Previous Years",IFERROR(DATE(YEAR(Setup!C$13),MONTH(DATEVALUE(C1026&amp;" 1")),1),"No Data"))</f>
        <v>No Data</v>
      </c>
    </row>
    <row r="1027" spans="1:16" ht="15" customHeight="1" x14ac:dyDescent="0.15">
      <c r="A1027" s="102"/>
      <c r="B1027" s="109"/>
      <c r="C1027" s="107"/>
      <c r="D1027" s="106"/>
      <c r="E1027" s="120"/>
      <c r="F1027" s="106"/>
      <c r="G1027" s="105"/>
      <c r="H1027" s="103"/>
      <c r="I1027" s="154"/>
      <c r="J1027" s="155"/>
      <c r="K1027" s="100" t="str">
        <f t="shared" si="46"/>
        <v/>
      </c>
      <c r="L1027" s="110" t="str">
        <f t="shared" si="47"/>
        <v/>
      </c>
      <c r="M1027" s="160"/>
      <c r="N1027" s="103"/>
      <c r="O1027" s="99" t="str">
        <f t="shared" si="48"/>
        <v/>
      </c>
      <c r="P1027" s="118" t="str">
        <f>IF(C1027="Previous Years","Previous Years",IFERROR(DATE(YEAR(Setup!C$13),MONTH(DATEVALUE(C1027&amp;" 1")),1),"No Data"))</f>
        <v>No Data</v>
      </c>
    </row>
    <row r="1028" spans="1:16" ht="15" customHeight="1" x14ac:dyDescent="0.15">
      <c r="A1028" s="102"/>
      <c r="B1028" s="109"/>
      <c r="C1028" s="107"/>
      <c r="D1028" s="106"/>
      <c r="E1028" s="120"/>
      <c r="F1028" s="106"/>
      <c r="G1028" s="105"/>
      <c r="H1028" s="103"/>
      <c r="I1028" s="154"/>
      <c r="J1028" s="155"/>
      <c r="K1028" s="100" t="str">
        <f t="shared" ref="K1028:K1091" si="49">IFERROR(IF(AND(I1028="",J1028=""),"",IF(J1028&gt;0,J1028,I1028/H1028)),"")</f>
        <v/>
      </c>
      <c r="L1028" s="110" t="str">
        <f t="shared" ref="L1028:L1091" si="50">IF(AND(I1028="",J1028=""),"",IF(I1028&lt;&gt;0,I1028,H1028*J1028))</f>
        <v/>
      </c>
      <c r="M1028" s="160"/>
      <c r="N1028" s="103"/>
      <c r="O1028" s="99" t="str">
        <f t="shared" ref="O1028:O1091" si="51">IFERROR(IF(L1028="","",N1028/L1028),0)</f>
        <v/>
      </c>
      <c r="P1028" s="118" t="str">
        <f>IF(C1028="Previous Years","Previous Years",IFERROR(DATE(YEAR(Setup!C$13),MONTH(DATEVALUE(C1028&amp;" 1")),1),"No Data"))</f>
        <v>No Data</v>
      </c>
    </row>
    <row r="1029" spans="1:16" ht="15" customHeight="1" x14ac:dyDescent="0.15">
      <c r="A1029" s="102"/>
      <c r="B1029" s="109"/>
      <c r="C1029" s="107"/>
      <c r="D1029" s="106"/>
      <c r="E1029" s="120"/>
      <c r="F1029" s="106"/>
      <c r="G1029" s="105"/>
      <c r="H1029" s="103"/>
      <c r="I1029" s="154"/>
      <c r="J1029" s="155"/>
      <c r="K1029" s="100" t="str">
        <f t="shared" si="49"/>
        <v/>
      </c>
      <c r="L1029" s="110" t="str">
        <f t="shared" si="50"/>
        <v/>
      </c>
      <c r="M1029" s="160"/>
      <c r="N1029" s="103"/>
      <c r="O1029" s="99" t="str">
        <f t="shared" si="51"/>
        <v/>
      </c>
      <c r="P1029" s="118" t="str">
        <f>IF(C1029="Previous Years","Previous Years",IFERROR(DATE(YEAR(Setup!C$13),MONTH(DATEVALUE(C1029&amp;" 1")),1),"No Data"))</f>
        <v>No Data</v>
      </c>
    </row>
    <row r="1030" spans="1:16" ht="15" customHeight="1" x14ac:dyDescent="0.15">
      <c r="A1030" s="102"/>
      <c r="B1030" s="109"/>
      <c r="C1030" s="107"/>
      <c r="D1030" s="106"/>
      <c r="E1030" s="120"/>
      <c r="F1030" s="106"/>
      <c r="G1030" s="105"/>
      <c r="H1030" s="103"/>
      <c r="I1030" s="154"/>
      <c r="J1030" s="155"/>
      <c r="K1030" s="100" t="str">
        <f t="shared" si="49"/>
        <v/>
      </c>
      <c r="L1030" s="110" t="str">
        <f t="shared" si="50"/>
        <v/>
      </c>
      <c r="M1030" s="160"/>
      <c r="N1030" s="103"/>
      <c r="O1030" s="99" t="str">
        <f t="shared" si="51"/>
        <v/>
      </c>
      <c r="P1030" s="118" t="str">
        <f>IF(C1030="Previous Years","Previous Years",IFERROR(DATE(YEAR(Setup!C$13),MONTH(DATEVALUE(C1030&amp;" 1")),1),"No Data"))</f>
        <v>No Data</v>
      </c>
    </row>
    <row r="1031" spans="1:16" ht="15" customHeight="1" x14ac:dyDescent="0.15">
      <c r="A1031" s="102"/>
      <c r="B1031" s="109"/>
      <c r="C1031" s="107"/>
      <c r="D1031" s="106"/>
      <c r="E1031" s="120"/>
      <c r="F1031" s="106"/>
      <c r="G1031" s="105"/>
      <c r="H1031" s="103"/>
      <c r="I1031" s="154"/>
      <c r="J1031" s="155"/>
      <c r="K1031" s="100" t="str">
        <f t="shared" si="49"/>
        <v/>
      </c>
      <c r="L1031" s="110" t="str">
        <f t="shared" si="50"/>
        <v/>
      </c>
      <c r="M1031" s="160"/>
      <c r="N1031" s="103"/>
      <c r="O1031" s="99" t="str">
        <f t="shared" si="51"/>
        <v/>
      </c>
      <c r="P1031" s="118" t="str">
        <f>IF(C1031="Previous Years","Previous Years",IFERROR(DATE(YEAR(Setup!C$13),MONTH(DATEVALUE(C1031&amp;" 1")),1),"No Data"))</f>
        <v>No Data</v>
      </c>
    </row>
    <row r="1032" spans="1:16" ht="15" customHeight="1" x14ac:dyDescent="0.15">
      <c r="A1032" s="102"/>
      <c r="B1032" s="109"/>
      <c r="C1032" s="107"/>
      <c r="D1032" s="106"/>
      <c r="E1032" s="120"/>
      <c r="F1032" s="106"/>
      <c r="G1032" s="105"/>
      <c r="H1032" s="103"/>
      <c r="I1032" s="154"/>
      <c r="J1032" s="155"/>
      <c r="K1032" s="100" t="str">
        <f t="shared" si="49"/>
        <v/>
      </c>
      <c r="L1032" s="110" t="str">
        <f t="shared" si="50"/>
        <v/>
      </c>
      <c r="M1032" s="160"/>
      <c r="N1032" s="103"/>
      <c r="O1032" s="99" t="str">
        <f t="shared" si="51"/>
        <v/>
      </c>
      <c r="P1032" s="118" t="str">
        <f>IF(C1032="Previous Years","Previous Years",IFERROR(DATE(YEAR(Setup!C$13),MONTH(DATEVALUE(C1032&amp;" 1")),1),"No Data"))</f>
        <v>No Data</v>
      </c>
    </row>
    <row r="1033" spans="1:16" ht="15" customHeight="1" x14ac:dyDescent="0.15">
      <c r="A1033" s="102"/>
      <c r="B1033" s="109"/>
      <c r="C1033" s="107"/>
      <c r="D1033" s="106"/>
      <c r="E1033" s="120"/>
      <c r="F1033" s="106"/>
      <c r="G1033" s="105"/>
      <c r="H1033" s="103"/>
      <c r="I1033" s="154"/>
      <c r="J1033" s="155"/>
      <c r="K1033" s="100" t="str">
        <f t="shared" si="49"/>
        <v/>
      </c>
      <c r="L1033" s="110" t="str">
        <f t="shared" si="50"/>
        <v/>
      </c>
      <c r="M1033" s="160"/>
      <c r="N1033" s="103"/>
      <c r="O1033" s="99" t="str">
        <f t="shared" si="51"/>
        <v/>
      </c>
      <c r="P1033" s="118" t="str">
        <f>IF(C1033="Previous Years","Previous Years",IFERROR(DATE(YEAR(Setup!C$13),MONTH(DATEVALUE(C1033&amp;" 1")),1),"No Data"))</f>
        <v>No Data</v>
      </c>
    </row>
    <row r="1034" spans="1:16" ht="15" customHeight="1" x14ac:dyDescent="0.15">
      <c r="A1034" s="102"/>
      <c r="B1034" s="109"/>
      <c r="C1034" s="107"/>
      <c r="D1034" s="106"/>
      <c r="E1034" s="120"/>
      <c r="F1034" s="106"/>
      <c r="G1034" s="105"/>
      <c r="H1034" s="103"/>
      <c r="I1034" s="154"/>
      <c r="J1034" s="155"/>
      <c r="K1034" s="100" t="str">
        <f t="shared" si="49"/>
        <v/>
      </c>
      <c r="L1034" s="110" t="str">
        <f t="shared" si="50"/>
        <v/>
      </c>
      <c r="M1034" s="160"/>
      <c r="N1034" s="103"/>
      <c r="O1034" s="99" t="str">
        <f t="shared" si="51"/>
        <v/>
      </c>
      <c r="P1034" s="118" t="str">
        <f>IF(C1034="Previous Years","Previous Years",IFERROR(DATE(YEAR(Setup!C$13),MONTH(DATEVALUE(C1034&amp;" 1")),1),"No Data"))</f>
        <v>No Data</v>
      </c>
    </row>
    <row r="1035" spans="1:16" ht="15" customHeight="1" x14ac:dyDescent="0.15">
      <c r="A1035" s="102"/>
      <c r="B1035" s="109"/>
      <c r="C1035" s="107"/>
      <c r="D1035" s="106"/>
      <c r="E1035" s="120"/>
      <c r="F1035" s="106"/>
      <c r="G1035" s="105"/>
      <c r="H1035" s="103"/>
      <c r="I1035" s="154"/>
      <c r="J1035" s="155"/>
      <c r="K1035" s="100" t="str">
        <f t="shared" si="49"/>
        <v/>
      </c>
      <c r="L1035" s="110" t="str">
        <f t="shared" si="50"/>
        <v/>
      </c>
      <c r="M1035" s="160"/>
      <c r="N1035" s="103"/>
      <c r="O1035" s="99" t="str">
        <f t="shared" si="51"/>
        <v/>
      </c>
      <c r="P1035" s="118" t="str">
        <f>IF(C1035="Previous Years","Previous Years",IFERROR(DATE(YEAR(Setup!C$13),MONTH(DATEVALUE(C1035&amp;" 1")),1),"No Data"))</f>
        <v>No Data</v>
      </c>
    </row>
    <row r="1036" spans="1:16" ht="15" customHeight="1" x14ac:dyDescent="0.15">
      <c r="A1036" s="102"/>
      <c r="B1036" s="109"/>
      <c r="C1036" s="107"/>
      <c r="D1036" s="106"/>
      <c r="E1036" s="120"/>
      <c r="F1036" s="106"/>
      <c r="G1036" s="105"/>
      <c r="H1036" s="103"/>
      <c r="I1036" s="154"/>
      <c r="J1036" s="155"/>
      <c r="K1036" s="100" t="str">
        <f t="shared" si="49"/>
        <v/>
      </c>
      <c r="L1036" s="110" t="str">
        <f t="shared" si="50"/>
        <v/>
      </c>
      <c r="M1036" s="160"/>
      <c r="N1036" s="103"/>
      <c r="O1036" s="99" t="str">
        <f t="shared" si="51"/>
        <v/>
      </c>
      <c r="P1036" s="118" t="str">
        <f>IF(C1036="Previous Years","Previous Years",IFERROR(DATE(YEAR(Setup!C$13),MONTH(DATEVALUE(C1036&amp;" 1")),1),"No Data"))</f>
        <v>No Data</v>
      </c>
    </row>
    <row r="1037" spans="1:16" ht="15" customHeight="1" x14ac:dyDescent="0.15">
      <c r="A1037" s="102"/>
      <c r="B1037" s="109"/>
      <c r="C1037" s="107"/>
      <c r="D1037" s="106"/>
      <c r="E1037" s="120"/>
      <c r="F1037" s="106"/>
      <c r="G1037" s="105"/>
      <c r="H1037" s="103"/>
      <c r="I1037" s="154"/>
      <c r="J1037" s="155"/>
      <c r="K1037" s="100" t="str">
        <f t="shared" si="49"/>
        <v/>
      </c>
      <c r="L1037" s="110" t="str">
        <f t="shared" si="50"/>
        <v/>
      </c>
      <c r="M1037" s="160"/>
      <c r="N1037" s="103"/>
      <c r="O1037" s="99" t="str">
        <f t="shared" si="51"/>
        <v/>
      </c>
      <c r="P1037" s="118" t="str">
        <f>IF(C1037="Previous Years","Previous Years",IFERROR(DATE(YEAR(Setup!C$13),MONTH(DATEVALUE(C1037&amp;" 1")),1),"No Data"))</f>
        <v>No Data</v>
      </c>
    </row>
    <row r="1038" spans="1:16" ht="15" customHeight="1" x14ac:dyDescent="0.15">
      <c r="A1038" s="102"/>
      <c r="B1038" s="109"/>
      <c r="C1038" s="107"/>
      <c r="D1038" s="106"/>
      <c r="E1038" s="120"/>
      <c r="F1038" s="106"/>
      <c r="G1038" s="105"/>
      <c r="H1038" s="103"/>
      <c r="I1038" s="154"/>
      <c r="J1038" s="155"/>
      <c r="K1038" s="100" t="str">
        <f t="shared" si="49"/>
        <v/>
      </c>
      <c r="L1038" s="110" t="str">
        <f t="shared" si="50"/>
        <v/>
      </c>
      <c r="M1038" s="160"/>
      <c r="N1038" s="103"/>
      <c r="O1038" s="99" t="str">
        <f t="shared" si="51"/>
        <v/>
      </c>
      <c r="P1038" s="118" t="str">
        <f>IF(C1038="Previous Years","Previous Years",IFERROR(DATE(YEAR(Setup!C$13),MONTH(DATEVALUE(C1038&amp;" 1")),1),"No Data"))</f>
        <v>No Data</v>
      </c>
    </row>
    <row r="1039" spans="1:16" ht="15" customHeight="1" x14ac:dyDescent="0.15">
      <c r="A1039" s="102"/>
      <c r="B1039" s="109"/>
      <c r="C1039" s="107"/>
      <c r="D1039" s="106"/>
      <c r="E1039" s="120"/>
      <c r="F1039" s="106"/>
      <c r="G1039" s="105"/>
      <c r="H1039" s="103"/>
      <c r="I1039" s="154"/>
      <c r="J1039" s="155"/>
      <c r="K1039" s="100" t="str">
        <f t="shared" si="49"/>
        <v/>
      </c>
      <c r="L1039" s="110" t="str">
        <f t="shared" si="50"/>
        <v/>
      </c>
      <c r="M1039" s="160"/>
      <c r="N1039" s="103"/>
      <c r="O1039" s="99" t="str">
        <f t="shared" si="51"/>
        <v/>
      </c>
      <c r="P1039" s="118" t="str">
        <f>IF(C1039="Previous Years","Previous Years",IFERROR(DATE(YEAR(Setup!C$13),MONTH(DATEVALUE(C1039&amp;" 1")),1),"No Data"))</f>
        <v>No Data</v>
      </c>
    </row>
    <row r="1040" spans="1:16" ht="15" customHeight="1" x14ac:dyDescent="0.15">
      <c r="A1040" s="102"/>
      <c r="B1040" s="109"/>
      <c r="C1040" s="107"/>
      <c r="D1040" s="106"/>
      <c r="E1040" s="120"/>
      <c r="F1040" s="106"/>
      <c r="G1040" s="105"/>
      <c r="H1040" s="103"/>
      <c r="I1040" s="154"/>
      <c r="J1040" s="155"/>
      <c r="K1040" s="100" t="str">
        <f t="shared" si="49"/>
        <v/>
      </c>
      <c r="L1040" s="110" t="str">
        <f t="shared" si="50"/>
        <v/>
      </c>
      <c r="M1040" s="160"/>
      <c r="N1040" s="103"/>
      <c r="O1040" s="99" t="str">
        <f t="shared" si="51"/>
        <v/>
      </c>
      <c r="P1040" s="118" t="str">
        <f>IF(C1040="Previous Years","Previous Years",IFERROR(DATE(YEAR(Setup!C$13),MONTH(DATEVALUE(C1040&amp;" 1")),1),"No Data"))</f>
        <v>No Data</v>
      </c>
    </row>
    <row r="1041" spans="1:16" ht="15" customHeight="1" x14ac:dyDescent="0.15">
      <c r="A1041" s="102"/>
      <c r="B1041" s="109"/>
      <c r="C1041" s="107"/>
      <c r="D1041" s="106"/>
      <c r="E1041" s="120"/>
      <c r="F1041" s="106"/>
      <c r="G1041" s="105"/>
      <c r="H1041" s="103"/>
      <c r="I1041" s="154"/>
      <c r="J1041" s="155"/>
      <c r="K1041" s="100" t="str">
        <f t="shared" si="49"/>
        <v/>
      </c>
      <c r="L1041" s="110" t="str">
        <f t="shared" si="50"/>
        <v/>
      </c>
      <c r="M1041" s="160"/>
      <c r="N1041" s="103"/>
      <c r="O1041" s="99" t="str">
        <f t="shared" si="51"/>
        <v/>
      </c>
      <c r="P1041" s="118" t="str">
        <f>IF(C1041="Previous Years","Previous Years",IFERROR(DATE(YEAR(Setup!C$13),MONTH(DATEVALUE(C1041&amp;" 1")),1),"No Data"))</f>
        <v>No Data</v>
      </c>
    </row>
    <row r="1042" spans="1:16" ht="15" customHeight="1" x14ac:dyDescent="0.15">
      <c r="A1042" s="102"/>
      <c r="B1042" s="109"/>
      <c r="C1042" s="107"/>
      <c r="D1042" s="106"/>
      <c r="E1042" s="120"/>
      <c r="F1042" s="106"/>
      <c r="G1042" s="105"/>
      <c r="H1042" s="103"/>
      <c r="I1042" s="154"/>
      <c r="J1042" s="155"/>
      <c r="K1042" s="100" t="str">
        <f t="shared" si="49"/>
        <v/>
      </c>
      <c r="L1042" s="110" t="str">
        <f t="shared" si="50"/>
        <v/>
      </c>
      <c r="M1042" s="160"/>
      <c r="N1042" s="103"/>
      <c r="O1042" s="99" t="str">
        <f t="shared" si="51"/>
        <v/>
      </c>
      <c r="P1042" s="118" t="str">
        <f>IF(C1042="Previous Years","Previous Years",IFERROR(DATE(YEAR(Setup!C$13),MONTH(DATEVALUE(C1042&amp;" 1")),1),"No Data"))</f>
        <v>No Data</v>
      </c>
    </row>
    <row r="1043" spans="1:16" ht="15" customHeight="1" x14ac:dyDescent="0.15">
      <c r="A1043" s="102"/>
      <c r="B1043" s="109"/>
      <c r="C1043" s="107"/>
      <c r="D1043" s="106"/>
      <c r="E1043" s="120"/>
      <c r="F1043" s="106"/>
      <c r="G1043" s="105"/>
      <c r="H1043" s="103"/>
      <c r="I1043" s="154"/>
      <c r="J1043" s="155"/>
      <c r="K1043" s="100" t="str">
        <f t="shared" si="49"/>
        <v/>
      </c>
      <c r="L1043" s="110" t="str">
        <f t="shared" si="50"/>
        <v/>
      </c>
      <c r="M1043" s="160"/>
      <c r="N1043" s="103"/>
      <c r="O1043" s="99" t="str">
        <f t="shared" si="51"/>
        <v/>
      </c>
      <c r="P1043" s="118" t="str">
        <f>IF(C1043="Previous Years","Previous Years",IFERROR(DATE(YEAR(Setup!C$13),MONTH(DATEVALUE(C1043&amp;" 1")),1),"No Data"))</f>
        <v>No Data</v>
      </c>
    </row>
    <row r="1044" spans="1:16" ht="15" customHeight="1" x14ac:dyDescent="0.15">
      <c r="A1044" s="102"/>
      <c r="B1044" s="109"/>
      <c r="C1044" s="107"/>
      <c r="D1044" s="106"/>
      <c r="E1044" s="120"/>
      <c r="F1044" s="106"/>
      <c r="G1044" s="105"/>
      <c r="H1044" s="103"/>
      <c r="I1044" s="154"/>
      <c r="J1044" s="155"/>
      <c r="K1044" s="100" t="str">
        <f t="shared" si="49"/>
        <v/>
      </c>
      <c r="L1044" s="110" t="str">
        <f t="shared" si="50"/>
        <v/>
      </c>
      <c r="M1044" s="160"/>
      <c r="N1044" s="103"/>
      <c r="O1044" s="99" t="str">
        <f t="shared" si="51"/>
        <v/>
      </c>
      <c r="P1044" s="118" t="str">
        <f>IF(C1044="Previous Years","Previous Years",IFERROR(DATE(YEAR(Setup!C$13),MONTH(DATEVALUE(C1044&amp;" 1")),1),"No Data"))</f>
        <v>No Data</v>
      </c>
    </row>
    <row r="1045" spans="1:16" ht="15" customHeight="1" x14ac:dyDescent="0.15">
      <c r="A1045" s="102"/>
      <c r="B1045" s="109"/>
      <c r="C1045" s="107"/>
      <c r="D1045" s="106"/>
      <c r="E1045" s="120"/>
      <c r="F1045" s="106"/>
      <c r="G1045" s="105"/>
      <c r="H1045" s="103"/>
      <c r="I1045" s="154"/>
      <c r="J1045" s="155"/>
      <c r="K1045" s="100" t="str">
        <f t="shared" si="49"/>
        <v/>
      </c>
      <c r="L1045" s="110" t="str">
        <f t="shared" si="50"/>
        <v/>
      </c>
      <c r="M1045" s="160"/>
      <c r="N1045" s="103"/>
      <c r="O1045" s="99" t="str">
        <f t="shared" si="51"/>
        <v/>
      </c>
      <c r="P1045" s="118" t="str">
        <f>IF(C1045="Previous Years","Previous Years",IFERROR(DATE(YEAR(Setup!C$13),MONTH(DATEVALUE(C1045&amp;" 1")),1),"No Data"))</f>
        <v>No Data</v>
      </c>
    </row>
    <row r="1046" spans="1:16" ht="15" customHeight="1" x14ac:dyDescent="0.15">
      <c r="A1046" s="102"/>
      <c r="B1046" s="109"/>
      <c r="C1046" s="107"/>
      <c r="D1046" s="106"/>
      <c r="E1046" s="120"/>
      <c r="F1046" s="106"/>
      <c r="G1046" s="105"/>
      <c r="H1046" s="103"/>
      <c r="I1046" s="154"/>
      <c r="J1046" s="155"/>
      <c r="K1046" s="100" t="str">
        <f t="shared" si="49"/>
        <v/>
      </c>
      <c r="L1046" s="110" t="str">
        <f t="shared" si="50"/>
        <v/>
      </c>
      <c r="M1046" s="160"/>
      <c r="N1046" s="103"/>
      <c r="O1046" s="99" t="str">
        <f t="shared" si="51"/>
        <v/>
      </c>
      <c r="P1046" s="118" t="str">
        <f>IF(C1046="Previous Years","Previous Years",IFERROR(DATE(YEAR(Setup!C$13),MONTH(DATEVALUE(C1046&amp;" 1")),1),"No Data"))</f>
        <v>No Data</v>
      </c>
    </row>
    <row r="1047" spans="1:16" ht="15" customHeight="1" x14ac:dyDescent="0.15">
      <c r="A1047" s="102"/>
      <c r="B1047" s="109"/>
      <c r="C1047" s="107"/>
      <c r="D1047" s="106"/>
      <c r="E1047" s="120"/>
      <c r="F1047" s="106"/>
      <c r="G1047" s="105"/>
      <c r="H1047" s="103"/>
      <c r="I1047" s="154"/>
      <c r="J1047" s="155"/>
      <c r="K1047" s="100" t="str">
        <f t="shared" si="49"/>
        <v/>
      </c>
      <c r="L1047" s="110" t="str">
        <f t="shared" si="50"/>
        <v/>
      </c>
      <c r="M1047" s="160"/>
      <c r="N1047" s="103"/>
      <c r="O1047" s="99" t="str">
        <f t="shared" si="51"/>
        <v/>
      </c>
      <c r="P1047" s="118" t="str">
        <f>IF(C1047="Previous Years","Previous Years",IFERROR(DATE(YEAR(Setup!C$13),MONTH(DATEVALUE(C1047&amp;" 1")),1),"No Data"))</f>
        <v>No Data</v>
      </c>
    </row>
    <row r="1048" spans="1:16" ht="15" customHeight="1" x14ac:dyDescent="0.15">
      <c r="A1048" s="102"/>
      <c r="B1048" s="109"/>
      <c r="C1048" s="107"/>
      <c r="D1048" s="106"/>
      <c r="E1048" s="120"/>
      <c r="F1048" s="106"/>
      <c r="G1048" s="105"/>
      <c r="H1048" s="103"/>
      <c r="I1048" s="154"/>
      <c r="J1048" s="155"/>
      <c r="K1048" s="100" t="str">
        <f t="shared" si="49"/>
        <v/>
      </c>
      <c r="L1048" s="110" t="str">
        <f t="shared" si="50"/>
        <v/>
      </c>
      <c r="M1048" s="160"/>
      <c r="N1048" s="103"/>
      <c r="O1048" s="99" t="str">
        <f t="shared" si="51"/>
        <v/>
      </c>
      <c r="P1048" s="118" t="str">
        <f>IF(C1048="Previous Years","Previous Years",IFERROR(DATE(YEAR(Setup!C$13),MONTH(DATEVALUE(C1048&amp;" 1")),1),"No Data"))</f>
        <v>No Data</v>
      </c>
    </row>
    <row r="1049" spans="1:16" ht="15" customHeight="1" x14ac:dyDescent="0.15">
      <c r="A1049" s="102"/>
      <c r="B1049" s="109"/>
      <c r="C1049" s="107"/>
      <c r="D1049" s="106"/>
      <c r="E1049" s="120"/>
      <c r="F1049" s="106"/>
      <c r="G1049" s="105"/>
      <c r="H1049" s="103"/>
      <c r="I1049" s="154"/>
      <c r="J1049" s="155"/>
      <c r="K1049" s="100" t="str">
        <f t="shared" si="49"/>
        <v/>
      </c>
      <c r="L1049" s="110" t="str">
        <f t="shared" si="50"/>
        <v/>
      </c>
      <c r="M1049" s="160"/>
      <c r="N1049" s="103"/>
      <c r="O1049" s="99" t="str">
        <f t="shared" si="51"/>
        <v/>
      </c>
      <c r="P1049" s="118" t="str">
        <f>IF(C1049="Previous Years","Previous Years",IFERROR(DATE(YEAR(Setup!C$13),MONTH(DATEVALUE(C1049&amp;" 1")),1),"No Data"))</f>
        <v>No Data</v>
      </c>
    </row>
    <row r="1050" spans="1:16" ht="15" customHeight="1" x14ac:dyDescent="0.15">
      <c r="A1050" s="102"/>
      <c r="B1050" s="109"/>
      <c r="C1050" s="107"/>
      <c r="D1050" s="106"/>
      <c r="E1050" s="120"/>
      <c r="F1050" s="106"/>
      <c r="G1050" s="105"/>
      <c r="H1050" s="103"/>
      <c r="I1050" s="154"/>
      <c r="J1050" s="155"/>
      <c r="K1050" s="100" t="str">
        <f t="shared" si="49"/>
        <v/>
      </c>
      <c r="L1050" s="110" t="str">
        <f t="shared" si="50"/>
        <v/>
      </c>
      <c r="M1050" s="160"/>
      <c r="N1050" s="103"/>
      <c r="O1050" s="99" t="str">
        <f t="shared" si="51"/>
        <v/>
      </c>
      <c r="P1050" s="118" t="str">
        <f>IF(C1050="Previous Years","Previous Years",IFERROR(DATE(YEAR(Setup!C$13),MONTH(DATEVALUE(C1050&amp;" 1")),1),"No Data"))</f>
        <v>No Data</v>
      </c>
    </row>
    <row r="1051" spans="1:16" ht="15" customHeight="1" x14ac:dyDescent="0.15">
      <c r="A1051" s="102"/>
      <c r="B1051" s="109"/>
      <c r="C1051" s="107"/>
      <c r="D1051" s="106"/>
      <c r="E1051" s="120"/>
      <c r="F1051" s="106"/>
      <c r="G1051" s="105"/>
      <c r="H1051" s="103"/>
      <c r="I1051" s="154"/>
      <c r="J1051" s="155"/>
      <c r="K1051" s="100" t="str">
        <f t="shared" si="49"/>
        <v/>
      </c>
      <c r="L1051" s="110" t="str">
        <f t="shared" si="50"/>
        <v/>
      </c>
      <c r="M1051" s="160"/>
      <c r="N1051" s="103"/>
      <c r="O1051" s="99" t="str">
        <f t="shared" si="51"/>
        <v/>
      </c>
      <c r="P1051" s="118" t="str">
        <f>IF(C1051="Previous Years","Previous Years",IFERROR(DATE(YEAR(Setup!C$13),MONTH(DATEVALUE(C1051&amp;" 1")),1),"No Data"))</f>
        <v>No Data</v>
      </c>
    </row>
    <row r="1052" spans="1:16" ht="15" customHeight="1" x14ac:dyDescent="0.15">
      <c r="A1052" s="102"/>
      <c r="B1052" s="109"/>
      <c r="C1052" s="107"/>
      <c r="D1052" s="106"/>
      <c r="E1052" s="120"/>
      <c r="F1052" s="106"/>
      <c r="G1052" s="105"/>
      <c r="H1052" s="103"/>
      <c r="I1052" s="154"/>
      <c r="J1052" s="155"/>
      <c r="K1052" s="100" t="str">
        <f t="shared" si="49"/>
        <v/>
      </c>
      <c r="L1052" s="110" t="str">
        <f t="shared" si="50"/>
        <v/>
      </c>
      <c r="M1052" s="160"/>
      <c r="N1052" s="103"/>
      <c r="O1052" s="99" t="str">
        <f t="shared" si="51"/>
        <v/>
      </c>
      <c r="P1052" s="118" t="str">
        <f>IF(C1052="Previous Years","Previous Years",IFERROR(DATE(YEAR(Setup!C$13),MONTH(DATEVALUE(C1052&amp;" 1")),1),"No Data"))</f>
        <v>No Data</v>
      </c>
    </row>
    <row r="1053" spans="1:16" ht="15" customHeight="1" x14ac:dyDescent="0.15">
      <c r="A1053" s="102"/>
      <c r="B1053" s="109"/>
      <c r="C1053" s="107"/>
      <c r="D1053" s="106"/>
      <c r="E1053" s="120"/>
      <c r="F1053" s="106"/>
      <c r="G1053" s="105"/>
      <c r="H1053" s="103"/>
      <c r="I1053" s="154"/>
      <c r="J1053" s="155"/>
      <c r="K1053" s="100" t="str">
        <f t="shared" si="49"/>
        <v/>
      </c>
      <c r="L1053" s="110" t="str">
        <f t="shared" si="50"/>
        <v/>
      </c>
      <c r="M1053" s="160"/>
      <c r="N1053" s="103"/>
      <c r="O1053" s="99" t="str">
        <f t="shared" si="51"/>
        <v/>
      </c>
      <c r="P1053" s="118" t="str">
        <f>IF(C1053="Previous Years","Previous Years",IFERROR(DATE(YEAR(Setup!C$13),MONTH(DATEVALUE(C1053&amp;" 1")),1),"No Data"))</f>
        <v>No Data</v>
      </c>
    </row>
    <row r="1054" spans="1:16" ht="15" customHeight="1" x14ac:dyDescent="0.15">
      <c r="A1054" s="102"/>
      <c r="B1054" s="109"/>
      <c r="C1054" s="107"/>
      <c r="D1054" s="106"/>
      <c r="E1054" s="120"/>
      <c r="F1054" s="106"/>
      <c r="G1054" s="105"/>
      <c r="H1054" s="103"/>
      <c r="I1054" s="154"/>
      <c r="J1054" s="155"/>
      <c r="K1054" s="100" t="str">
        <f t="shared" si="49"/>
        <v/>
      </c>
      <c r="L1054" s="110" t="str">
        <f t="shared" si="50"/>
        <v/>
      </c>
      <c r="M1054" s="160"/>
      <c r="N1054" s="103"/>
      <c r="O1054" s="99" t="str">
        <f t="shared" si="51"/>
        <v/>
      </c>
      <c r="P1054" s="118" t="str">
        <f>IF(C1054="Previous Years","Previous Years",IFERROR(DATE(YEAR(Setup!C$13),MONTH(DATEVALUE(C1054&amp;" 1")),1),"No Data"))</f>
        <v>No Data</v>
      </c>
    </row>
    <row r="1055" spans="1:16" ht="15" customHeight="1" x14ac:dyDescent="0.15">
      <c r="A1055" s="102"/>
      <c r="B1055" s="109"/>
      <c r="C1055" s="107"/>
      <c r="D1055" s="106"/>
      <c r="E1055" s="120"/>
      <c r="F1055" s="106"/>
      <c r="G1055" s="105"/>
      <c r="H1055" s="103"/>
      <c r="I1055" s="154"/>
      <c r="J1055" s="155"/>
      <c r="K1055" s="100" t="str">
        <f t="shared" si="49"/>
        <v/>
      </c>
      <c r="L1055" s="110" t="str">
        <f t="shared" si="50"/>
        <v/>
      </c>
      <c r="M1055" s="160"/>
      <c r="N1055" s="103"/>
      <c r="O1055" s="99" t="str">
        <f t="shared" si="51"/>
        <v/>
      </c>
      <c r="P1055" s="118" t="str">
        <f>IF(C1055="Previous Years","Previous Years",IFERROR(DATE(YEAR(Setup!C$13),MONTH(DATEVALUE(C1055&amp;" 1")),1),"No Data"))</f>
        <v>No Data</v>
      </c>
    </row>
    <row r="1056" spans="1:16" ht="15" customHeight="1" x14ac:dyDescent="0.15">
      <c r="A1056" s="102"/>
      <c r="B1056" s="109"/>
      <c r="C1056" s="107"/>
      <c r="D1056" s="106"/>
      <c r="E1056" s="120"/>
      <c r="F1056" s="106"/>
      <c r="G1056" s="105"/>
      <c r="H1056" s="103"/>
      <c r="I1056" s="154"/>
      <c r="J1056" s="155"/>
      <c r="K1056" s="100" t="str">
        <f t="shared" si="49"/>
        <v/>
      </c>
      <c r="L1056" s="110" t="str">
        <f t="shared" si="50"/>
        <v/>
      </c>
      <c r="M1056" s="160"/>
      <c r="N1056" s="103"/>
      <c r="O1056" s="99" t="str">
        <f t="shared" si="51"/>
        <v/>
      </c>
      <c r="P1056" s="118" t="str">
        <f>IF(C1056="Previous Years","Previous Years",IFERROR(DATE(YEAR(Setup!C$13),MONTH(DATEVALUE(C1056&amp;" 1")),1),"No Data"))</f>
        <v>No Data</v>
      </c>
    </row>
    <row r="1057" spans="1:16" ht="15" customHeight="1" x14ac:dyDescent="0.15">
      <c r="A1057" s="102"/>
      <c r="B1057" s="109"/>
      <c r="C1057" s="107"/>
      <c r="D1057" s="106"/>
      <c r="E1057" s="120"/>
      <c r="F1057" s="106"/>
      <c r="G1057" s="105"/>
      <c r="H1057" s="103"/>
      <c r="I1057" s="154"/>
      <c r="J1057" s="155"/>
      <c r="K1057" s="100" t="str">
        <f t="shared" si="49"/>
        <v/>
      </c>
      <c r="L1057" s="110" t="str">
        <f t="shared" si="50"/>
        <v/>
      </c>
      <c r="M1057" s="160"/>
      <c r="N1057" s="103"/>
      <c r="O1057" s="99" t="str">
        <f t="shared" si="51"/>
        <v/>
      </c>
      <c r="P1057" s="118" t="str">
        <f>IF(C1057="Previous Years","Previous Years",IFERROR(DATE(YEAR(Setup!C$13),MONTH(DATEVALUE(C1057&amp;" 1")),1),"No Data"))</f>
        <v>No Data</v>
      </c>
    </row>
    <row r="1058" spans="1:16" ht="15" customHeight="1" x14ac:dyDescent="0.15">
      <c r="A1058" s="102"/>
      <c r="B1058" s="109"/>
      <c r="C1058" s="107"/>
      <c r="D1058" s="106"/>
      <c r="E1058" s="120"/>
      <c r="F1058" s="106"/>
      <c r="G1058" s="105"/>
      <c r="H1058" s="103"/>
      <c r="I1058" s="154"/>
      <c r="J1058" s="155"/>
      <c r="K1058" s="100" t="str">
        <f t="shared" si="49"/>
        <v/>
      </c>
      <c r="L1058" s="110" t="str">
        <f t="shared" si="50"/>
        <v/>
      </c>
      <c r="M1058" s="160"/>
      <c r="N1058" s="103"/>
      <c r="O1058" s="99" t="str">
        <f t="shared" si="51"/>
        <v/>
      </c>
      <c r="P1058" s="118" t="str">
        <f>IF(C1058="Previous Years","Previous Years",IFERROR(DATE(YEAR(Setup!C$13),MONTH(DATEVALUE(C1058&amp;" 1")),1),"No Data"))</f>
        <v>No Data</v>
      </c>
    </row>
    <row r="1059" spans="1:16" ht="15" customHeight="1" x14ac:dyDescent="0.15">
      <c r="A1059" s="102"/>
      <c r="B1059" s="109"/>
      <c r="C1059" s="107"/>
      <c r="D1059" s="106"/>
      <c r="E1059" s="120"/>
      <c r="F1059" s="106"/>
      <c r="G1059" s="105"/>
      <c r="H1059" s="103"/>
      <c r="I1059" s="154"/>
      <c r="J1059" s="155"/>
      <c r="K1059" s="100" t="str">
        <f t="shared" si="49"/>
        <v/>
      </c>
      <c r="L1059" s="110" t="str">
        <f t="shared" si="50"/>
        <v/>
      </c>
      <c r="M1059" s="160"/>
      <c r="N1059" s="103"/>
      <c r="O1059" s="99" t="str">
        <f t="shared" si="51"/>
        <v/>
      </c>
      <c r="P1059" s="118" t="str">
        <f>IF(C1059="Previous Years","Previous Years",IFERROR(DATE(YEAR(Setup!C$13),MONTH(DATEVALUE(C1059&amp;" 1")),1),"No Data"))</f>
        <v>No Data</v>
      </c>
    </row>
    <row r="1060" spans="1:16" ht="15" customHeight="1" x14ac:dyDescent="0.15">
      <c r="A1060" s="102"/>
      <c r="B1060" s="109"/>
      <c r="C1060" s="107"/>
      <c r="D1060" s="106"/>
      <c r="E1060" s="120"/>
      <c r="F1060" s="106"/>
      <c r="G1060" s="105"/>
      <c r="H1060" s="103"/>
      <c r="I1060" s="154"/>
      <c r="J1060" s="155"/>
      <c r="K1060" s="100" t="str">
        <f t="shared" si="49"/>
        <v/>
      </c>
      <c r="L1060" s="110" t="str">
        <f t="shared" si="50"/>
        <v/>
      </c>
      <c r="M1060" s="160"/>
      <c r="N1060" s="103"/>
      <c r="O1060" s="99" t="str">
        <f t="shared" si="51"/>
        <v/>
      </c>
      <c r="P1060" s="118" t="str">
        <f>IF(C1060="Previous Years","Previous Years",IFERROR(DATE(YEAR(Setup!C$13),MONTH(DATEVALUE(C1060&amp;" 1")),1),"No Data"))</f>
        <v>No Data</v>
      </c>
    </row>
    <row r="1061" spans="1:16" ht="15" customHeight="1" x14ac:dyDescent="0.15">
      <c r="A1061" s="102"/>
      <c r="B1061" s="109"/>
      <c r="C1061" s="107"/>
      <c r="D1061" s="106"/>
      <c r="E1061" s="120"/>
      <c r="F1061" s="106"/>
      <c r="G1061" s="105"/>
      <c r="H1061" s="103"/>
      <c r="I1061" s="154"/>
      <c r="J1061" s="155"/>
      <c r="K1061" s="100" t="str">
        <f t="shared" si="49"/>
        <v/>
      </c>
      <c r="L1061" s="110" t="str">
        <f t="shared" si="50"/>
        <v/>
      </c>
      <c r="M1061" s="160"/>
      <c r="N1061" s="103"/>
      <c r="O1061" s="99" t="str">
        <f t="shared" si="51"/>
        <v/>
      </c>
      <c r="P1061" s="118" t="str">
        <f>IF(C1061="Previous Years","Previous Years",IFERROR(DATE(YEAR(Setup!C$13),MONTH(DATEVALUE(C1061&amp;" 1")),1),"No Data"))</f>
        <v>No Data</v>
      </c>
    </row>
    <row r="1062" spans="1:16" ht="15" customHeight="1" x14ac:dyDescent="0.15">
      <c r="A1062" s="102"/>
      <c r="B1062" s="109"/>
      <c r="C1062" s="107"/>
      <c r="D1062" s="106"/>
      <c r="E1062" s="120"/>
      <c r="F1062" s="106"/>
      <c r="G1062" s="105"/>
      <c r="H1062" s="103"/>
      <c r="I1062" s="154"/>
      <c r="J1062" s="155"/>
      <c r="K1062" s="100" t="str">
        <f t="shared" si="49"/>
        <v/>
      </c>
      <c r="L1062" s="110" t="str">
        <f t="shared" si="50"/>
        <v/>
      </c>
      <c r="M1062" s="160"/>
      <c r="N1062" s="103"/>
      <c r="O1062" s="99" t="str">
        <f t="shared" si="51"/>
        <v/>
      </c>
      <c r="P1062" s="118" t="str">
        <f>IF(C1062="Previous Years","Previous Years",IFERROR(DATE(YEAR(Setup!C$13),MONTH(DATEVALUE(C1062&amp;" 1")),1),"No Data"))</f>
        <v>No Data</v>
      </c>
    </row>
    <row r="1063" spans="1:16" ht="15" customHeight="1" x14ac:dyDescent="0.15">
      <c r="A1063" s="102"/>
      <c r="B1063" s="109"/>
      <c r="C1063" s="107"/>
      <c r="D1063" s="106"/>
      <c r="E1063" s="120"/>
      <c r="F1063" s="106"/>
      <c r="G1063" s="105"/>
      <c r="H1063" s="103"/>
      <c r="I1063" s="154"/>
      <c r="J1063" s="155"/>
      <c r="K1063" s="100" t="str">
        <f t="shared" si="49"/>
        <v/>
      </c>
      <c r="L1063" s="110" t="str">
        <f t="shared" si="50"/>
        <v/>
      </c>
      <c r="M1063" s="160"/>
      <c r="N1063" s="103"/>
      <c r="O1063" s="99" t="str">
        <f t="shared" si="51"/>
        <v/>
      </c>
      <c r="P1063" s="118" t="str">
        <f>IF(C1063="Previous Years","Previous Years",IFERROR(DATE(YEAR(Setup!C$13),MONTH(DATEVALUE(C1063&amp;" 1")),1),"No Data"))</f>
        <v>No Data</v>
      </c>
    </row>
    <row r="1064" spans="1:16" ht="15" customHeight="1" x14ac:dyDescent="0.15">
      <c r="A1064" s="102"/>
      <c r="B1064" s="109"/>
      <c r="C1064" s="107"/>
      <c r="D1064" s="106"/>
      <c r="E1064" s="120"/>
      <c r="F1064" s="106"/>
      <c r="G1064" s="105"/>
      <c r="H1064" s="103"/>
      <c r="I1064" s="154"/>
      <c r="J1064" s="155"/>
      <c r="K1064" s="100" t="str">
        <f t="shared" si="49"/>
        <v/>
      </c>
      <c r="L1064" s="110" t="str">
        <f t="shared" si="50"/>
        <v/>
      </c>
      <c r="M1064" s="160"/>
      <c r="N1064" s="103"/>
      <c r="O1064" s="99" t="str">
        <f t="shared" si="51"/>
        <v/>
      </c>
      <c r="P1064" s="118" t="str">
        <f>IF(C1064="Previous Years","Previous Years",IFERROR(DATE(YEAR(Setup!C$13),MONTH(DATEVALUE(C1064&amp;" 1")),1),"No Data"))</f>
        <v>No Data</v>
      </c>
    </row>
    <row r="1065" spans="1:16" ht="15" customHeight="1" x14ac:dyDescent="0.15">
      <c r="A1065" s="102"/>
      <c r="B1065" s="109"/>
      <c r="C1065" s="107"/>
      <c r="D1065" s="106"/>
      <c r="E1065" s="120"/>
      <c r="F1065" s="106"/>
      <c r="G1065" s="105"/>
      <c r="H1065" s="103"/>
      <c r="I1065" s="154"/>
      <c r="J1065" s="155"/>
      <c r="K1065" s="100" t="str">
        <f t="shared" si="49"/>
        <v/>
      </c>
      <c r="L1065" s="110" t="str">
        <f t="shared" si="50"/>
        <v/>
      </c>
      <c r="M1065" s="160"/>
      <c r="N1065" s="103"/>
      <c r="O1065" s="99" t="str">
        <f t="shared" si="51"/>
        <v/>
      </c>
      <c r="P1065" s="118" t="str">
        <f>IF(C1065="Previous Years","Previous Years",IFERROR(DATE(YEAR(Setup!C$13),MONTH(DATEVALUE(C1065&amp;" 1")),1),"No Data"))</f>
        <v>No Data</v>
      </c>
    </row>
    <row r="1066" spans="1:16" ht="15" customHeight="1" x14ac:dyDescent="0.15">
      <c r="A1066" s="102"/>
      <c r="B1066" s="109"/>
      <c r="C1066" s="107"/>
      <c r="D1066" s="106"/>
      <c r="E1066" s="120"/>
      <c r="F1066" s="106"/>
      <c r="G1066" s="105"/>
      <c r="H1066" s="103"/>
      <c r="I1066" s="154"/>
      <c r="J1066" s="155"/>
      <c r="K1066" s="100" t="str">
        <f t="shared" si="49"/>
        <v/>
      </c>
      <c r="L1066" s="110" t="str">
        <f t="shared" si="50"/>
        <v/>
      </c>
      <c r="M1066" s="160"/>
      <c r="N1066" s="103"/>
      <c r="O1066" s="99" t="str">
        <f t="shared" si="51"/>
        <v/>
      </c>
      <c r="P1066" s="118" t="str">
        <f>IF(C1066="Previous Years","Previous Years",IFERROR(DATE(YEAR(Setup!C$13),MONTH(DATEVALUE(C1066&amp;" 1")),1),"No Data"))</f>
        <v>No Data</v>
      </c>
    </row>
    <row r="1067" spans="1:16" ht="15" customHeight="1" x14ac:dyDescent="0.15">
      <c r="A1067" s="102"/>
      <c r="B1067" s="109"/>
      <c r="C1067" s="107"/>
      <c r="D1067" s="106"/>
      <c r="E1067" s="120"/>
      <c r="F1067" s="106"/>
      <c r="G1067" s="105"/>
      <c r="H1067" s="103"/>
      <c r="I1067" s="154"/>
      <c r="J1067" s="155"/>
      <c r="K1067" s="100" t="str">
        <f t="shared" si="49"/>
        <v/>
      </c>
      <c r="L1067" s="110" t="str">
        <f t="shared" si="50"/>
        <v/>
      </c>
      <c r="M1067" s="160"/>
      <c r="N1067" s="103"/>
      <c r="O1067" s="99" t="str">
        <f t="shared" si="51"/>
        <v/>
      </c>
      <c r="P1067" s="118" t="str">
        <f>IF(C1067="Previous Years","Previous Years",IFERROR(DATE(YEAR(Setup!C$13),MONTH(DATEVALUE(C1067&amp;" 1")),1),"No Data"))</f>
        <v>No Data</v>
      </c>
    </row>
    <row r="1068" spans="1:16" ht="15" customHeight="1" x14ac:dyDescent="0.15">
      <c r="A1068" s="102"/>
      <c r="B1068" s="109"/>
      <c r="C1068" s="107"/>
      <c r="D1068" s="106"/>
      <c r="E1068" s="120"/>
      <c r="F1068" s="106"/>
      <c r="G1068" s="105"/>
      <c r="H1068" s="103"/>
      <c r="I1068" s="154"/>
      <c r="J1068" s="155"/>
      <c r="K1068" s="100" t="str">
        <f t="shared" si="49"/>
        <v/>
      </c>
      <c r="L1068" s="110" t="str">
        <f t="shared" si="50"/>
        <v/>
      </c>
      <c r="M1068" s="160"/>
      <c r="N1068" s="103"/>
      <c r="O1068" s="99" t="str">
        <f t="shared" si="51"/>
        <v/>
      </c>
      <c r="P1068" s="118" t="str">
        <f>IF(C1068="Previous Years","Previous Years",IFERROR(DATE(YEAR(Setup!C$13),MONTH(DATEVALUE(C1068&amp;" 1")),1),"No Data"))</f>
        <v>No Data</v>
      </c>
    </row>
    <row r="1069" spans="1:16" ht="15" customHeight="1" x14ac:dyDescent="0.15">
      <c r="A1069" s="102"/>
      <c r="B1069" s="109"/>
      <c r="C1069" s="107"/>
      <c r="D1069" s="106"/>
      <c r="E1069" s="120"/>
      <c r="F1069" s="106"/>
      <c r="G1069" s="105"/>
      <c r="H1069" s="103"/>
      <c r="I1069" s="154"/>
      <c r="J1069" s="155"/>
      <c r="K1069" s="100" t="str">
        <f t="shared" si="49"/>
        <v/>
      </c>
      <c r="L1069" s="110" t="str">
        <f t="shared" si="50"/>
        <v/>
      </c>
      <c r="M1069" s="160"/>
      <c r="N1069" s="103"/>
      <c r="O1069" s="99" t="str">
        <f t="shared" si="51"/>
        <v/>
      </c>
      <c r="P1069" s="118" t="str">
        <f>IF(C1069="Previous Years","Previous Years",IFERROR(DATE(YEAR(Setup!C$13),MONTH(DATEVALUE(C1069&amp;" 1")),1),"No Data"))</f>
        <v>No Data</v>
      </c>
    </row>
    <row r="1070" spans="1:16" ht="15" customHeight="1" x14ac:dyDescent="0.15">
      <c r="A1070" s="102"/>
      <c r="B1070" s="109"/>
      <c r="C1070" s="107"/>
      <c r="D1070" s="106"/>
      <c r="E1070" s="120"/>
      <c r="F1070" s="106"/>
      <c r="G1070" s="105"/>
      <c r="H1070" s="103"/>
      <c r="I1070" s="154"/>
      <c r="J1070" s="155"/>
      <c r="K1070" s="100" t="str">
        <f t="shared" si="49"/>
        <v/>
      </c>
      <c r="L1070" s="110" t="str">
        <f t="shared" si="50"/>
        <v/>
      </c>
      <c r="M1070" s="160"/>
      <c r="N1070" s="103"/>
      <c r="O1070" s="99" t="str">
        <f t="shared" si="51"/>
        <v/>
      </c>
      <c r="P1070" s="118" t="str">
        <f>IF(C1070="Previous Years","Previous Years",IFERROR(DATE(YEAR(Setup!C$13),MONTH(DATEVALUE(C1070&amp;" 1")),1),"No Data"))</f>
        <v>No Data</v>
      </c>
    </row>
    <row r="1071" spans="1:16" ht="15" customHeight="1" x14ac:dyDescent="0.15">
      <c r="A1071" s="102"/>
      <c r="B1071" s="109"/>
      <c r="C1071" s="107"/>
      <c r="D1071" s="106"/>
      <c r="E1071" s="120"/>
      <c r="F1071" s="106"/>
      <c r="G1071" s="105"/>
      <c r="H1071" s="103"/>
      <c r="I1071" s="154"/>
      <c r="J1071" s="155"/>
      <c r="K1071" s="100" t="str">
        <f t="shared" si="49"/>
        <v/>
      </c>
      <c r="L1071" s="110" t="str">
        <f t="shared" si="50"/>
        <v/>
      </c>
      <c r="M1071" s="160"/>
      <c r="N1071" s="103"/>
      <c r="O1071" s="99" t="str">
        <f t="shared" si="51"/>
        <v/>
      </c>
      <c r="P1071" s="118" t="str">
        <f>IF(C1071="Previous Years","Previous Years",IFERROR(DATE(YEAR(Setup!C$13),MONTH(DATEVALUE(C1071&amp;" 1")),1),"No Data"))</f>
        <v>No Data</v>
      </c>
    </row>
    <row r="1072" spans="1:16" ht="15" customHeight="1" x14ac:dyDescent="0.15">
      <c r="A1072" s="102"/>
      <c r="B1072" s="109"/>
      <c r="C1072" s="107"/>
      <c r="D1072" s="106"/>
      <c r="E1072" s="120"/>
      <c r="F1072" s="106"/>
      <c r="G1072" s="105"/>
      <c r="H1072" s="103"/>
      <c r="I1072" s="154"/>
      <c r="J1072" s="155"/>
      <c r="K1072" s="100" t="str">
        <f t="shared" si="49"/>
        <v/>
      </c>
      <c r="L1072" s="110" t="str">
        <f t="shared" si="50"/>
        <v/>
      </c>
      <c r="M1072" s="160"/>
      <c r="N1072" s="103"/>
      <c r="O1072" s="99" t="str">
        <f t="shared" si="51"/>
        <v/>
      </c>
      <c r="P1072" s="118" t="str">
        <f>IF(C1072="Previous Years","Previous Years",IFERROR(DATE(YEAR(Setup!C$13),MONTH(DATEVALUE(C1072&amp;" 1")),1),"No Data"))</f>
        <v>No Data</v>
      </c>
    </row>
    <row r="1073" spans="1:16" ht="15" customHeight="1" x14ac:dyDescent="0.15">
      <c r="A1073" s="102"/>
      <c r="B1073" s="109"/>
      <c r="C1073" s="107"/>
      <c r="D1073" s="106"/>
      <c r="E1073" s="120"/>
      <c r="F1073" s="106"/>
      <c r="G1073" s="105"/>
      <c r="H1073" s="103"/>
      <c r="I1073" s="154"/>
      <c r="J1073" s="155"/>
      <c r="K1073" s="100" t="str">
        <f t="shared" si="49"/>
        <v/>
      </c>
      <c r="L1073" s="110" t="str">
        <f t="shared" si="50"/>
        <v/>
      </c>
      <c r="M1073" s="160"/>
      <c r="N1073" s="103"/>
      <c r="O1073" s="99" t="str">
        <f t="shared" si="51"/>
        <v/>
      </c>
      <c r="P1073" s="118" t="str">
        <f>IF(C1073="Previous Years","Previous Years",IFERROR(DATE(YEAR(Setup!C$13),MONTH(DATEVALUE(C1073&amp;" 1")),1),"No Data"))</f>
        <v>No Data</v>
      </c>
    </row>
    <row r="1074" spans="1:16" ht="15" customHeight="1" x14ac:dyDescent="0.15">
      <c r="A1074" s="102"/>
      <c r="B1074" s="109"/>
      <c r="C1074" s="107"/>
      <c r="D1074" s="106"/>
      <c r="E1074" s="120"/>
      <c r="F1074" s="106"/>
      <c r="G1074" s="105"/>
      <c r="H1074" s="103"/>
      <c r="I1074" s="154"/>
      <c r="J1074" s="155"/>
      <c r="K1074" s="100" t="str">
        <f t="shared" si="49"/>
        <v/>
      </c>
      <c r="L1074" s="110" t="str">
        <f t="shared" si="50"/>
        <v/>
      </c>
      <c r="M1074" s="160"/>
      <c r="N1074" s="103"/>
      <c r="O1074" s="99" t="str">
        <f t="shared" si="51"/>
        <v/>
      </c>
      <c r="P1074" s="118" t="str">
        <f>IF(C1074="Previous Years","Previous Years",IFERROR(DATE(YEAR(Setup!C$13),MONTH(DATEVALUE(C1074&amp;" 1")),1),"No Data"))</f>
        <v>No Data</v>
      </c>
    </row>
    <row r="1075" spans="1:16" ht="15" customHeight="1" x14ac:dyDescent="0.15">
      <c r="A1075" s="102"/>
      <c r="B1075" s="109"/>
      <c r="C1075" s="107"/>
      <c r="D1075" s="106"/>
      <c r="E1075" s="120"/>
      <c r="F1075" s="106"/>
      <c r="G1075" s="105"/>
      <c r="H1075" s="103"/>
      <c r="I1075" s="154"/>
      <c r="J1075" s="155"/>
      <c r="K1075" s="100" t="str">
        <f t="shared" si="49"/>
        <v/>
      </c>
      <c r="L1075" s="110" t="str">
        <f t="shared" si="50"/>
        <v/>
      </c>
      <c r="M1075" s="160"/>
      <c r="N1075" s="103"/>
      <c r="O1075" s="99" t="str">
        <f t="shared" si="51"/>
        <v/>
      </c>
      <c r="P1075" s="118" t="str">
        <f>IF(C1075="Previous Years","Previous Years",IFERROR(DATE(YEAR(Setup!C$13),MONTH(DATEVALUE(C1075&amp;" 1")),1),"No Data"))</f>
        <v>No Data</v>
      </c>
    </row>
    <row r="1076" spans="1:16" ht="15" customHeight="1" x14ac:dyDescent="0.15">
      <c r="A1076" s="102"/>
      <c r="B1076" s="109"/>
      <c r="C1076" s="107"/>
      <c r="D1076" s="106"/>
      <c r="E1076" s="120"/>
      <c r="F1076" s="106"/>
      <c r="G1076" s="105"/>
      <c r="H1076" s="103"/>
      <c r="I1076" s="154"/>
      <c r="J1076" s="155"/>
      <c r="K1076" s="100" t="str">
        <f t="shared" si="49"/>
        <v/>
      </c>
      <c r="L1076" s="110" t="str">
        <f t="shared" si="50"/>
        <v/>
      </c>
      <c r="M1076" s="160"/>
      <c r="N1076" s="103"/>
      <c r="O1076" s="99" t="str">
        <f t="shared" si="51"/>
        <v/>
      </c>
      <c r="P1076" s="118" t="str">
        <f>IF(C1076="Previous Years","Previous Years",IFERROR(DATE(YEAR(Setup!C$13),MONTH(DATEVALUE(C1076&amp;" 1")),1),"No Data"))</f>
        <v>No Data</v>
      </c>
    </row>
    <row r="1077" spans="1:16" ht="15" customHeight="1" x14ac:dyDescent="0.15">
      <c r="A1077" s="102"/>
      <c r="B1077" s="109"/>
      <c r="C1077" s="107"/>
      <c r="D1077" s="106"/>
      <c r="E1077" s="120"/>
      <c r="F1077" s="106"/>
      <c r="G1077" s="105"/>
      <c r="H1077" s="103"/>
      <c r="I1077" s="154"/>
      <c r="J1077" s="155"/>
      <c r="K1077" s="100" t="str">
        <f t="shared" si="49"/>
        <v/>
      </c>
      <c r="L1077" s="110" t="str">
        <f t="shared" si="50"/>
        <v/>
      </c>
      <c r="M1077" s="160"/>
      <c r="N1077" s="103"/>
      <c r="O1077" s="99" t="str">
        <f t="shared" si="51"/>
        <v/>
      </c>
      <c r="P1077" s="118" t="str">
        <f>IF(C1077="Previous Years","Previous Years",IFERROR(DATE(YEAR(Setup!C$13),MONTH(DATEVALUE(C1077&amp;" 1")),1),"No Data"))</f>
        <v>No Data</v>
      </c>
    </row>
    <row r="1078" spans="1:16" ht="15" customHeight="1" x14ac:dyDescent="0.15">
      <c r="A1078" s="102"/>
      <c r="B1078" s="109"/>
      <c r="C1078" s="107"/>
      <c r="D1078" s="106"/>
      <c r="E1078" s="120"/>
      <c r="F1078" s="106"/>
      <c r="G1078" s="105"/>
      <c r="H1078" s="103"/>
      <c r="I1078" s="154"/>
      <c r="J1078" s="155"/>
      <c r="K1078" s="100" t="str">
        <f t="shared" si="49"/>
        <v/>
      </c>
      <c r="L1078" s="110" t="str">
        <f t="shared" si="50"/>
        <v/>
      </c>
      <c r="M1078" s="160"/>
      <c r="N1078" s="103"/>
      <c r="O1078" s="99" t="str">
        <f t="shared" si="51"/>
        <v/>
      </c>
      <c r="P1078" s="118" t="str">
        <f>IF(C1078="Previous Years","Previous Years",IFERROR(DATE(YEAR(Setup!C$13),MONTH(DATEVALUE(C1078&amp;" 1")),1),"No Data"))</f>
        <v>No Data</v>
      </c>
    </row>
    <row r="1079" spans="1:16" ht="15" customHeight="1" x14ac:dyDescent="0.15">
      <c r="A1079" s="102"/>
      <c r="B1079" s="109"/>
      <c r="C1079" s="107"/>
      <c r="D1079" s="106"/>
      <c r="E1079" s="120"/>
      <c r="F1079" s="106"/>
      <c r="G1079" s="105"/>
      <c r="H1079" s="103"/>
      <c r="I1079" s="154"/>
      <c r="J1079" s="155"/>
      <c r="K1079" s="100" t="str">
        <f t="shared" si="49"/>
        <v/>
      </c>
      <c r="L1079" s="110" t="str">
        <f t="shared" si="50"/>
        <v/>
      </c>
      <c r="M1079" s="160"/>
      <c r="N1079" s="103"/>
      <c r="O1079" s="99" t="str">
        <f t="shared" si="51"/>
        <v/>
      </c>
      <c r="P1079" s="118" t="str">
        <f>IF(C1079="Previous Years","Previous Years",IFERROR(DATE(YEAR(Setup!C$13),MONTH(DATEVALUE(C1079&amp;" 1")),1),"No Data"))</f>
        <v>No Data</v>
      </c>
    </row>
    <row r="1080" spans="1:16" ht="15" customHeight="1" x14ac:dyDescent="0.15">
      <c r="A1080" s="102"/>
      <c r="B1080" s="109"/>
      <c r="C1080" s="107"/>
      <c r="D1080" s="106"/>
      <c r="E1080" s="120"/>
      <c r="F1080" s="106"/>
      <c r="G1080" s="105"/>
      <c r="H1080" s="103"/>
      <c r="I1080" s="154"/>
      <c r="J1080" s="155"/>
      <c r="K1080" s="100" t="str">
        <f t="shared" si="49"/>
        <v/>
      </c>
      <c r="L1080" s="110" t="str">
        <f t="shared" si="50"/>
        <v/>
      </c>
      <c r="M1080" s="160"/>
      <c r="N1080" s="103"/>
      <c r="O1080" s="99" t="str">
        <f t="shared" si="51"/>
        <v/>
      </c>
      <c r="P1080" s="118" t="str">
        <f>IF(C1080="Previous Years","Previous Years",IFERROR(DATE(YEAR(Setup!C$13),MONTH(DATEVALUE(C1080&amp;" 1")),1),"No Data"))</f>
        <v>No Data</v>
      </c>
    </row>
    <row r="1081" spans="1:16" ht="15" customHeight="1" x14ac:dyDescent="0.15">
      <c r="A1081" s="102"/>
      <c r="B1081" s="109"/>
      <c r="C1081" s="107"/>
      <c r="D1081" s="106"/>
      <c r="E1081" s="120"/>
      <c r="F1081" s="106"/>
      <c r="G1081" s="105"/>
      <c r="H1081" s="103"/>
      <c r="I1081" s="154"/>
      <c r="J1081" s="155"/>
      <c r="K1081" s="100" t="str">
        <f t="shared" si="49"/>
        <v/>
      </c>
      <c r="L1081" s="110" t="str">
        <f t="shared" si="50"/>
        <v/>
      </c>
      <c r="M1081" s="160"/>
      <c r="N1081" s="103"/>
      <c r="O1081" s="99" t="str">
        <f t="shared" si="51"/>
        <v/>
      </c>
      <c r="P1081" s="118" t="str">
        <f>IF(C1081="Previous Years","Previous Years",IFERROR(DATE(YEAR(Setup!C$13),MONTH(DATEVALUE(C1081&amp;" 1")),1),"No Data"))</f>
        <v>No Data</v>
      </c>
    </row>
    <row r="1082" spans="1:16" ht="15" customHeight="1" x14ac:dyDescent="0.15">
      <c r="A1082" s="102"/>
      <c r="B1082" s="109"/>
      <c r="C1082" s="107"/>
      <c r="D1082" s="106"/>
      <c r="E1082" s="120"/>
      <c r="F1082" s="106"/>
      <c r="G1082" s="105"/>
      <c r="H1082" s="103"/>
      <c r="I1082" s="154"/>
      <c r="J1082" s="155"/>
      <c r="K1082" s="100" t="str">
        <f t="shared" si="49"/>
        <v/>
      </c>
      <c r="L1082" s="110" t="str">
        <f t="shared" si="50"/>
        <v/>
      </c>
      <c r="M1082" s="160"/>
      <c r="N1082" s="103"/>
      <c r="O1082" s="99" t="str">
        <f t="shared" si="51"/>
        <v/>
      </c>
      <c r="P1082" s="118" t="str">
        <f>IF(C1082="Previous Years","Previous Years",IFERROR(DATE(YEAR(Setup!C$13),MONTH(DATEVALUE(C1082&amp;" 1")),1),"No Data"))</f>
        <v>No Data</v>
      </c>
    </row>
    <row r="1083" spans="1:16" ht="15" customHeight="1" x14ac:dyDescent="0.15">
      <c r="A1083" s="102"/>
      <c r="B1083" s="109"/>
      <c r="C1083" s="107"/>
      <c r="D1083" s="106"/>
      <c r="E1083" s="120"/>
      <c r="F1083" s="106"/>
      <c r="G1083" s="105"/>
      <c r="H1083" s="103"/>
      <c r="I1083" s="154"/>
      <c r="J1083" s="155"/>
      <c r="K1083" s="100" t="str">
        <f t="shared" si="49"/>
        <v/>
      </c>
      <c r="L1083" s="110" t="str">
        <f t="shared" si="50"/>
        <v/>
      </c>
      <c r="M1083" s="160"/>
      <c r="N1083" s="103"/>
      <c r="O1083" s="99" t="str">
        <f t="shared" si="51"/>
        <v/>
      </c>
      <c r="P1083" s="118" t="str">
        <f>IF(C1083="Previous Years","Previous Years",IFERROR(DATE(YEAR(Setup!C$13),MONTH(DATEVALUE(C1083&amp;" 1")),1),"No Data"))</f>
        <v>No Data</v>
      </c>
    </row>
    <row r="1084" spans="1:16" ht="15" customHeight="1" x14ac:dyDescent="0.15">
      <c r="A1084" s="102"/>
      <c r="B1084" s="109"/>
      <c r="C1084" s="107"/>
      <c r="D1084" s="106"/>
      <c r="E1084" s="120"/>
      <c r="F1084" s="106"/>
      <c r="G1084" s="105"/>
      <c r="H1084" s="103"/>
      <c r="I1084" s="154"/>
      <c r="J1084" s="155"/>
      <c r="K1084" s="100" t="str">
        <f t="shared" si="49"/>
        <v/>
      </c>
      <c r="L1084" s="110" t="str">
        <f t="shared" si="50"/>
        <v/>
      </c>
      <c r="M1084" s="160"/>
      <c r="N1084" s="103"/>
      <c r="O1084" s="99" t="str">
        <f t="shared" si="51"/>
        <v/>
      </c>
      <c r="P1084" s="118" t="str">
        <f>IF(C1084="Previous Years","Previous Years",IFERROR(DATE(YEAR(Setup!C$13),MONTH(DATEVALUE(C1084&amp;" 1")),1),"No Data"))</f>
        <v>No Data</v>
      </c>
    </row>
    <row r="1085" spans="1:16" ht="15" customHeight="1" x14ac:dyDescent="0.15">
      <c r="A1085" s="102"/>
      <c r="B1085" s="109"/>
      <c r="C1085" s="107"/>
      <c r="D1085" s="106"/>
      <c r="E1085" s="120"/>
      <c r="F1085" s="106"/>
      <c r="G1085" s="105"/>
      <c r="H1085" s="103"/>
      <c r="I1085" s="154"/>
      <c r="J1085" s="155"/>
      <c r="K1085" s="100" t="str">
        <f t="shared" si="49"/>
        <v/>
      </c>
      <c r="L1085" s="110" t="str">
        <f t="shared" si="50"/>
        <v/>
      </c>
      <c r="M1085" s="160"/>
      <c r="N1085" s="103"/>
      <c r="O1085" s="99" t="str">
        <f t="shared" si="51"/>
        <v/>
      </c>
      <c r="P1085" s="118" t="str">
        <f>IF(C1085="Previous Years","Previous Years",IFERROR(DATE(YEAR(Setup!C$13),MONTH(DATEVALUE(C1085&amp;" 1")),1),"No Data"))</f>
        <v>No Data</v>
      </c>
    </row>
    <row r="1086" spans="1:16" ht="15" customHeight="1" x14ac:dyDescent="0.15">
      <c r="A1086" s="102"/>
      <c r="B1086" s="109"/>
      <c r="C1086" s="107"/>
      <c r="D1086" s="106"/>
      <c r="E1086" s="120"/>
      <c r="F1086" s="106"/>
      <c r="G1086" s="105"/>
      <c r="H1086" s="103"/>
      <c r="I1086" s="154"/>
      <c r="J1086" s="155"/>
      <c r="K1086" s="100" t="str">
        <f t="shared" si="49"/>
        <v/>
      </c>
      <c r="L1086" s="110" t="str">
        <f t="shared" si="50"/>
        <v/>
      </c>
      <c r="M1086" s="160"/>
      <c r="N1086" s="103"/>
      <c r="O1086" s="99" t="str">
        <f t="shared" si="51"/>
        <v/>
      </c>
      <c r="P1086" s="118" t="str">
        <f>IF(C1086="Previous Years","Previous Years",IFERROR(DATE(YEAR(Setup!C$13),MONTH(DATEVALUE(C1086&amp;" 1")),1),"No Data"))</f>
        <v>No Data</v>
      </c>
    </row>
    <row r="1087" spans="1:16" ht="15" customHeight="1" x14ac:dyDescent="0.15">
      <c r="A1087" s="102"/>
      <c r="B1087" s="109"/>
      <c r="C1087" s="107"/>
      <c r="D1087" s="106"/>
      <c r="E1087" s="120"/>
      <c r="F1087" s="106"/>
      <c r="G1087" s="105"/>
      <c r="H1087" s="103"/>
      <c r="I1087" s="154"/>
      <c r="J1087" s="155"/>
      <c r="K1087" s="100" t="str">
        <f t="shared" si="49"/>
        <v/>
      </c>
      <c r="L1087" s="110" t="str">
        <f t="shared" si="50"/>
        <v/>
      </c>
      <c r="M1087" s="160"/>
      <c r="N1087" s="103"/>
      <c r="O1087" s="99" t="str">
        <f t="shared" si="51"/>
        <v/>
      </c>
      <c r="P1087" s="118" t="str">
        <f>IF(C1087="Previous Years","Previous Years",IFERROR(DATE(YEAR(Setup!C$13),MONTH(DATEVALUE(C1087&amp;" 1")),1),"No Data"))</f>
        <v>No Data</v>
      </c>
    </row>
    <row r="1088" spans="1:16" ht="15" customHeight="1" x14ac:dyDescent="0.15">
      <c r="A1088" s="102"/>
      <c r="B1088" s="109"/>
      <c r="C1088" s="107"/>
      <c r="D1088" s="106"/>
      <c r="E1088" s="120"/>
      <c r="F1088" s="106"/>
      <c r="G1088" s="105"/>
      <c r="H1088" s="103"/>
      <c r="I1088" s="154"/>
      <c r="J1088" s="155"/>
      <c r="K1088" s="100" t="str">
        <f t="shared" si="49"/>
        <v/>
      </c>
      <c r="L1088" s="110" t="str">
        <f t="shared" si="50"/>
        <v/>
      </c>
      <c r="M1088" s="160"/>
      <c r="N1088" s="103"/>
      <c r="O1088" s="99" t="str">
        <f t="shared" si="51"/>
        <v/>
      </c>
      <c r="P1088" s="118" t="str">
        <f>IF(C1088="Previous Years","Previous Years",IFERROR(DATE(YEAR(Setup!C$13),MONTH(DATEVALUE(C1088&amp;" 1")),1),"No Data"))</f>
        <v>No Data</v>
      </c>
    </row>
    <row r="1089" spans="1:16" ht="15" customHeight="1" x14ac:dyDescent="0.15">
      <c r="A1089" s="102"/>
      <c r="B1089" s="109"/>
      <c r="C1089" s="107"/>
      <c r="D1089" s="106"/>
      <c r="E1089" s="120"/>
      <c r="F1089" s="106"/>
      <c r="G1089" s="105"/>
      <c r="H1089" s="103"/>
      <c r="I1089" s="154"/>
      <c r="J1089" s="155"/>
      <c r="K1089" s="100" t="str">
        <f t="shared" si="49"/>
        <v/>
      </c>
      <c r="L1089" s="110" t="str">
        <f t="shared" si="50"/>
        <v/>
      </c>
      <c r="M1089" s="160"/>
      <c r="N1089" s="103"/>
      <c r="O1089" s="99" t="str">
        <f t="shared" si="51"/>
        <v/>
      </c>
      <c r="P1089" s="118" t="str">
        <f>IF(C1089="Previous Years","Previous Years",IFERROR(DATE(YEAR(Setup!C$13),MONTH(DATEVALUE(C1089&amp;" 1")),1),"No Data"))</f>
        <v>No Data</v>
      </c>
    </row>
    <row r="1090" spans="1:16" ht="15" customHeight="1" x14ac:dyDescent="0.15">
      <c r="A1090" s="102"/>
      <c r="B1090" s="109"/>
      <c r="C1090" s="107"/>
      <c r="D1090" s="106"/>
      <c r="E1090" s="120"/>
      <c r="F1090" s="106"/>
      <c r="G1090" s="105"/>
      <c r="H1090" s="103"/>
      <c r="I1090" s="154"/>
      <c r="J1090" s="155"/>
      <c r="K1090" s="100" t="str">
        <f t="shared" si="49"/>
        <v/>
      </c>
      <c r="L1090" s="110" t="str">
        <f t="shared" si="50"/>
        <v/>
      </c>
      <c r="M1090" s="160"/>
      <c r="N1090" s="103"/>
      <c r="O1090" s="99" t="str">
        <f t="shared" si="51"/>
        <v/>
      </c>
      <c r="P1090" s="118" t="str">
        <f>IF(C1090="Previous Years","Previous Years",IFERROR(DATE(YEAR(Setup!C$13),MONTH(DATEVALUE(C1090&amp;" 1")),1),"No Data"))</f>
        <v>No Data</v>
      </c>
    </row>
    <row r="1091" spans="1:16" ht="15" customHeight="1" x14ac:dyDescent="0.15">
      <c r="A1091" s="102"/>
      <c r="B1091" s="109"/>
      <c r="C1091" s="107"/>
      <c r="D1091" s="106"/>
      <c r="E1091" s="120"/>
      <c r="F1091" s="106"/>
      <c r="G1091" s="105"/>
      <c r="H1091" s="103"/>
      <c r="I1091" s="154"/>
      <c r="J1091" s="155"/>
      <c r="K1091" s="100" t="str">
        <f t="shared" si="49"/>
        <v/>
      </c>
      <c r="L1091" s="110" t="str">
        <f t="shared" si="50"/>
        <v/>
      </c>
      <c r="M1091" s="160"/>
      <c r="N1091" s="103"/>
      <c r="O1091" s="99" t="str">
        <f t="shared" si="51"/>
        <v/>
      </c>
      <c r="P1091" s="118" t="str">
        <f>IF(C1091="Previous Years","Previous Years",IFERROR(DATE(YEAR(Setup!C$13),MONTH(DATEVALUE(C1091&amp;" 1")),1),"No Data"))</f>
        <v>No Data</v>
      </c>
    </row>
    <row r="1092" spans="1:16" ht="15" customHeight="1" x14ac:dyDescent="0.15">
      <c r="A1092" s="102"/>
      <c r="B1092" s="109"/>
      <c r="C1092" s="107"/>
      <c r="D1092" s="106"/>
      <c r="E1092" s="120"/>
      <c r="F1092" s="106"/>
      <c r="G1092" s="105"/>
      <c r="H1092" s="103"/>
      <c r="I1092" s="154"/>
      <c r="J1092" s="155"/>
      <c r="K1092" s="100" t="str">
        <f t="shared" ref="K1092:K1155" si="52">IFERROR(IF(AND(I1092="",J1092=""),"",IF(J1092&gt;0,J1092,I1092/H1092)),"")</f>
        <v/>
      </c>
      <c r="L1092" s="110" t="str">
        <f t="shared" ref="L1092:L1155" si="53">IF(AND(I1092="",J1092=""),"",IF(I1092&lt;&gt;0,I1092,H1092*J1092))</f>
        <v/>
      </c>
      <c r="M1092" s="160"/>
      <c r="N1092" s="103"/>
      <c r="O1092" s="99" t="str">
        <f t="shared" ref="O1092:O1155" si="54">IFERROR(IF(L1092="","",N1092/L1092),0)</f>
        <v/>
      </c>
      <c r="P1092" s="118" t="str">
        <f>IF(C1092="Previous Years","Previous Years",IFERROR(DATE(YEAR(Setup!C$13),MONTH(DATEVALUE(C1092&amp;" 1")),1),"No Data"))</f>
        <v>No Data</v>
      </c>
    </row>
    <row r="1093" spans="1:16" ht="15" customHeight="1" x14ac:dyDescent="0.15">
      <c r="A1093" s="102"/>
      <c r="B1093" s="109"/>
      <c r="C1093" s="107"/>
      <c r="D1093" s="106"/>
      <c r="E1093" s="120"/>
      <c r="F1093" s="106"/>
      <c r="G1093" s="105"/>
      <c r="H1093" s="103"/>
      <c r="I1093" s="154"/>
      <c r="J1093" s="155"/>
      <c r="K1093" s="100" t="str">
        <f t="shared" si="52"/>
        <v/>
      </c>
      <c r="L1093" s="110" t="str">
        <f t="shared" si="53"/>
        <v/>
      </c>
      <c r="M1093" s="160"/>
      <c r="N1093" s="103"/>
      <c r="O1093" s="99" t="str">
        <f t="shared" si="54"/>
        <v/>
      </c>
      <c r="P1093" s="118" t="str">
        <f>IF(C1093="Previous Years","Previous Years",IFERROR(DATE(YEAR(Setup!C$13),MONTH(DATEVALUE(C1093&amp;" 1")),1),"No Data"))</f>
        <v>No Data</v>
      </c>
    </row>
    <row r="1094" spans="1:16" ht="15" customHeight="1" x14ac:dyDescent="0.15">
      <c r="A1094" s="102"/>
      <c r="B1094" s="109"/>
      <c r="C1094" s="107"/>
      <c r="D1094" s="106"/>
      <c r="E1094" s="120"/>
      <c r="F1094" s="106"/>
      <c r="G1094" s="105"/>
      <c r="H1094" s="103"/>
      <c r="I1094" s="154"/>
      <c r="J1094" s="155"/>
      <c r="K1094" s="100" t="str">
        <f t="shared" si="52"/>
        <v/>
      </c>
      <c r="L1094" s="110" t="str">
        <f t="shared" si="53"/>
        <v/>
      </c>
      <c r="M1094" s="160"/>
      <c r="N1094" s="103"/>
      <c r="O1094" s="99" t="str">
        <f t="shared" si="54"/>
        <v/>
      </c>
      <c r="P1094" s="118" t="str">
        <f>IF(C1094="Previous Years","Previous Years",IFERROR(DATE(YEAR(Setup!C$13),MONTH(DATEVALUE(C1094&amp;" 1")),1),"No Data"))</f>
        <v>No Data</v>
      </c>
    </row>
    <row r="1095" spans="1:16" ht="15" customHeight="1" x14ac:dyDescent="0.15">
      <c r="A1095" s="102"/>
      <c r="B1095" s="109"/>
      <c r="C1095" s="107"/>
      <c r="D1095" s="106"/>
      <c r="E1095" s="120"/>
      <c r="F1095" s="106"/>
      <c r="G1095" s="105"/>
      <c r="H1095" s="103"/>
      <c r="I1095" s="154"/>
      <c r="J1095" s="155"/>
      <c r="K1095" s="100" t="str">
        <f t="shared" si="52"/>
        <v/>
      </c>
      <c r="L1095" s="110" t="str">
        <f t="shared" si="53"/>
        <v/>
      </c>
      <c r="M1095" s="160"/>
      <c r="N1095" s="103"/>
      <c r="O1095" s="99" t="str">
        <f t="shared" si="54"/>
        <v/>
      </c>
      <c r="P1095" s="118" t="str">
        <f>IF(C1095="Previous Years","Previous Years",IFERROR(DATE(YEAR(Setup!C$13),MONTH(DATEVALUE(C1095&amp;" 1")),1),"No Data"))</f>
        <v>No Data</v>
      </c>
    </row>
    <row r="1096" spans="1:16" ht="15" customHeight="1" x14ac:dyDescent="0.15">
      <c r="A1096" s="102"/>
      <c r="B1096" s="109"/>
      <c r="C1096" s="107"/>
      <c r="D1096" s="106"/>
      <c r="E1096" s="120"/>
      <c r="F1096" s="106"/>
      <c r="G1096" s="105"/>
      <c r="H1096" s="103"/>
      <c r="I1096" s="154"/>
      <c r="J1096" s="155"/>
      <c r="K1096" s="100" t="str">
        <f t="shared" si="52"/>
        <v/>
      </c>
      <c r="L1096" s="110" t="str">
        <f t="shared" si="53"/>
        <v/>
      </c>
      <c r="M1096" s="160"/>
      <c r="N1096" s="103"/>
      <c r="O1096" s="99" t="str">
        <f t="shared" si="54"/>
        <v/>
      </c>
      <c r="P1096" s="118" t="str">
        <f>IF(C1096="Previous Years","Previous Years",IFERROR(DATE(YEAR(Setup!C$13),MONTH(DATEVALUE(C1096&amp;" 1")),1),"No Data"))</f>
        <v>No Data</v>
      </c>
    </row>
    <row r="1097" spans="1:16" ht="15" customHeight="1" x14ac:dyDescent="0.15">
      <c r="A1097" s="102"/>
      <c r="B1097" s="109"/>
      <c r="C1097" s="107"/>
      <c r="D1097" s="106"/>
      <c r="E1097" s="120"/>
      <c r="F1097" s="106"/>
      <c r="G1097" s="105"/>
      <c r="H1097" s="103"/>
      <c r="I1097" s="154"/>
      <c r="J1097" s="155"/>
      <c r="K1097" s="100" t="str">
        <f t="shared" si="52"/>
        <v/>
      </c>
      <c r="L1097" s="110" t="str">
        <f t="shared" si="53"/>
        <v/>
      </c>
      <c r="M1097" s="160"/>
      <c r="N1097" s="103"/>
      <c r="O1097" s="99" t="str">
        <f t="shared" si="54"/>
        <v/>
      </c>
      <c r="P1097" s="118" t="str">
        <f>IF(C1097="Previous Years","Previous Years",IFERROR(DATE(YEAR(Setup!C$13),MONTH(DATEVALUE(C1097&amp;" 1")),1),"No Data"))</f>
        <v>No Data</v>
      </c>
    </row>
    <row r="1098" spans="1:16" ht="15" customHeight="1" x14ac:dyDescent="0.15">
      <c r="A1098" s="102"/>
      <c r="B1098" s="109"/>
      <c r="C1098" s="107"/>
      <c r="D1098" s="106"/>
      <c r="E1098" s="120"/>
      <c r="F1098" s="106"/>
      <c r="G1098" s="105"/>
      <c r="H1098" s="103"/>
      <c r="I1098" s="154"/>
      <c r="J1098" s="155"/>
      <c r="K1098" s="100" t="str">
        <f t="shared" si="52"/>
        <v/>
      </c>
      <c r="L1098" s="110" t="str">
        <f t="shared" si="53"/>
        <v/>
      </c>
      <c r="M1098" s="160"/>
      <c r="N1098" s="103"/>
      <c r="O1098" s="99" t="str">
        <f t="shared" si="54"/>
        <v/>
      </c>
      <c r="P1098" s="118" t="str">
        <f>IF(C1098="Previous Years","Previous Years",IFERROR(DATE(YEAR(Setup!C$13),MONTH(DATEVALUE(C1098&amp;" 1")),1),"No Data"))</f>
        <v>No Data</v>
      </c>
    </row>
    <row r="1099" spans="1:16" ht="15" customHeight="1" x14ac:dyDescent="0.15">
      <c r="A1099" s="102"/>
      <c r="B1099" s="109"/>
      <c r="C1099" s="107"/>
      <c r="D1099" s="106"/>
      <c r="E1099" s="120"/>
      <c r="F1099" s="106"/>
      <c r="G1099" s="105"/>
      <c r="H1099" s="103"/>
      <c r="I1099" s="154"/>
      <c r="J1099" s="155"/>
      <c r="K1099" s="100" t="str">
        <f t="shared" si="52"/>
        <v/>
      </c>
      <c r="L1099" s="110" t="str">
        <f t="shared" si="53"/>
        <v/>
      </c>
      <c r="M1099" s="160"/>
      <c r="N1099" s="103"/>
      <c r="O1099" s="99" t="str">
        <f t="shared" si="54"/>
        <v/>
      </c>
      <c r="P1099" s="118" t="str">
        <f>IF(C1099="Previous Years","Previous Years",IFERROR(DATE(YEAR(Setup!C$13),MONTH(DATEVALUE(C1099&amp;" 1")),1),"No Data"))</f>
        <v>No Data</v>
      </c>
    </row>
    <row r="1100" spans="1:16" ht="15" customHeight="1" x14ac:dyDescent="0.15">
      <c r="A1100" s="102"/>
      <c r="B1100" s="109"/>
      <c r="C1100" s="107"/>
      <c r="D1100" s="106"/>
      <c r="E1100" s="120"/>
      <c r="F1100" s="106"/>
      <c r="G1100" s="105"/>
      <c r="H1100" s="103"/>
      <c r="I1100" s="154"/>
      <c r="J1100" s="155"/>
      <c r="K1100" s="100" t="str">
        <f t="shared" si="52"/>
        <v/>
      </c>
      <c r="L1100" s="110" t="str">
        <f t="shared" si="53"/>
        <v/>
      </c>
      <c r="M1100" s="160"/>
      <c r="N1100" s="103"/>
      <c r="O1100" s="99" t="str">
        <f t="shared" si="54"/>
        <v/>
      </c>
      <c r="P1100" s="118" t="str">
        <f>IF(C1100="Previous Years","Previous Years",IFERROR(DATE(YEAR(Setup!C$13),MONTH(DATEVALUE(C1100&amp;" 1")),1),"No Data"))</f>
        <v>No Data</v>
      </c>
    </row>
    <row r="1101" spans="1:16" ht="15" customHeight="1" x14ac:dyDescent="0.15">
      <c r="A1101" s="102"/>
      <c r="B1101" s="109"/>
      <c r="C1101" s="107"/>
      <c r="D1101" s="106"/>
      <c r="E1101" s="120"/>
      <c r="F1101" s="106"/>
      <c r="G1101" s="105"/>
      <c r="H1101" s="103"/>
      <c r="I1101" s="154"/>
      <c r="J1101" s="155"/>
      <c r="K1101" s="100" t="str">
        <f t="shared" si="52"/>
        <v/>
      </c>
      <c r="L1101" s="110" t="str">
        <f t="shared" si="53"/>
        <v/>
      </c>
      <c r="M1101" s="160"/>
      <c r="N1101" s="103"/>
      <c r="O1101" s="99" t="str">
        <f t="shared" si="54"/>
        <v/>
      </c>
      <c r="P1101" s="118" t="str">
        <f>IF(C1101="Previous Years","Previous Years",IFERROR(DATE(YEAR(Setup!C$13),MONTH(DATEVALUE(C1101&amp;" 1")),1),"No Data"))</f>
        <v>No Data</v>
      </c>
    </row>
    <row r="1102" spans="1:16" ht="15" customHeight="1" x14ac:dyDescent="0.15">
      <c r="A1102" s="102"/>
      <c r="B1102" s="109"/>
      <c r="C1102" s="107"/>
      <c r="D1102" s="106"/>
      <c r="E1102" s="120"/>
      <c r="F1102" s="106"/>
      <c r="G1102" s="105"/>
      <c r="H1102" s="103"/>
      <c r="I1102" s="154"/>
      <c r="J1102" s="155"/>
      <c r="K1102" s="100" t="str">
        <f t="shared" si="52"/>
        <v/>
      </c>
      <c r="L1102" s="110" t="str">
        <f t="shared" si="53"/>
        <v/>
      </c>
      <c r="M1102" s="160"/>
      <c r="N1102" s="103"/>
      <c r="O1102" s="99" t="str">
        <f t="shared" si="54"/>
        <v/>
      </c>
      <c r="P1102" s="118" t="str">
        <f>IF(C1102="Previous Years","Previous Years",IFERROR(DATE(YEAR(Setup!C$13),MONTH(DATEVALUE(C1102&amp;" 1")),1),"No Data"))</f>
        <v>No Data</v>
      </c>
    </row>
    <row r="1103" spans="1:16" ht="15" customHeight="1" x14ac:dyDescent="0.15">
      <c r="A1103" s="102"/>
      <c r="B1103" s="109"/>
      <c r="C1103" s="107"/>
      <c r="D1103" s="106"/>
      <c r="E1103" s="120"/>
      <c r="F1103" s="106"/>
      <c r="G1103" s="105"/>
      <c r="H1103" s="103"/>
      <c r="I1103" s="154"/>
      <c r="J1103" s="155"/>
      <c r="K1103" s="100" t="str">
        <f t="shared" si="52"/>
        <v/>
      </c>
      <c r="L1103" s="110" t="str">
        <f t="shared" si="53"/>
        <v/>
      </c>
      <c r="M1103" s="160"/>
      <c r="N1103" s="103"/>
      <c r="O1103" s="99" t="str">
        <f t="shared" si="54"/>
        <v/>
      </c>
      <c r="P1103" s="118" t="str">
        <f>IF(C1103="Previous Years","Previous Years",IFERROR(DATE(YEAR(Setup!C$13),MONTH(DATEVALUE(C1103&amp;" 1")),1),"No Data"))</f>
        <v>No Data</v>
      </c>
    </row>
    <row r="1104" spans="1:16" ht="15" customHeight="1" x14ac:dyDescent="0.15">
      <c r="A1104" s="102"/>
      <c r="B1104" s="109"/>
      <c r="C1104" s="107"/>
      <c r="D1104" s="106"/>
      <c r="E1104" s="120"/>
      <c r="F1104" s="106"/>
      <c r="G1104" s="105"/>
      <c r="H1104" s="103"/>
      <c r="I1104" s="154"/>
      <c r="J1104" s="155"/>
      <c r="K1104" s="100" t="str">
        <f t="shared" si="52"/>
        <v/>
      </c>
      <c r="L1104" s="110" t="str">
        <f t="shared" si="53"/>
        <v/>
      </c>
      <c r="M1104" s="160"/>
      <c r="N1104" s="103"/>
      <c r="O1104" s="99" t="str">
        <f t="shared" si="54"/>
        <v/>
      </c>
      <c r="P1104" s="118" t="str">
        <f>IF(C1104="Previous Years","Previous Years",IFERROR(DATE(YEAR(Setup!C$13),MONTH(DATEVALUE(C1104&amp;" 1")),1),"No Data"))</f>
        <v>No Data</v>
      </c>
    </row>
    <row r="1105" spans="1:16" ht="15" customHeight="1" x14ac:dyDescent="0.15">
      <c r="A1105" s="102"/>
      <c r="B1105" s="109"/>
      <c r="C1105" s="107"/>
      <c r="D1105" s="106"/>
      <c r="E1105" s="120"/>
      <c r="F1105" s="106"/>
      <c r="G1105" s="105"/>
      <c r="H1105" s="103"/>
      <c r="I1105" s="154"/>
      <c r="J1105" s="155"/>
      <c r="K1105" s="100" t="str">
        <f t="shared" si="52"/>
        <v/>
      </c>
      <c r="L1105" s="110" t="str">
        <f t="shared" si="53"/>
        <v/>
      </c>
      <c r="M1105" s="160"/>
      <c r="N1105" s="103"/>
      <c r="O1105" s="99" t="str">
        <f t="shared" si="54"/>
        <v/>
      </c>
      <c r="P1105" s="118" t="str">
        <f>IF(C1105="Previous Years","Previous Years",IFERROR(DATE(YEAR(Setup!C$13),MONTH(DATEVALUE(C1105&amp;" 1")),1),"No Data"))</f>
        <v>No Data</v>
      </c>
    </row>
    <row r="1106" spans="1:16" ht="15" customHeight="1" x14ac:dyDescent="0.15">
      <c r="A1106" s="102"/>
      <c r="B1106" s="109"/>
      <c r="C1106" s="107"/>
      <c r="D1106" s="106"/>
      <c r="E1106" s="120"/>
      <c r="F1106" s="106"/>
      <c r="G1106" s="105"/>
      <c r="H1106" s="103"/>
      <c r="I1106" s="154"/>
      <c r="J1106" s="155"/>
      <c r="K1106" s="100" t="str">
        <f t="shared" si="52"/>
        <v/>
      </c>
      <c r="L1106" s="110" t="str">
        <f t="shared" si="53"/>
        <v/>
      </c>
      <c r="M1106" s="160"/>
      <c r="N1106" s="103"/>
      <c r="O1106" s="99" t="str">
        <f t="shared" si="54"/>
        <v/>
      </c>
      <c r="P1106" s="118" t="str">
        <f>IF(C1106="Previous Years","Previous Years",IFERROR(DATE(YEAR(Setup!C$13),MONTH(DATEVALUE(C1106&amp;" 1")),1),"No Data"))</f>
        <v>No Data</v>
      </c>
    </row>
    <row r="1107" spans="1:16" ht="15" customHeight="1" x14ac:dyDescent="0.15">
      <c r="A1107" s="102"/>
      <c r="B1107" s="109"/>
      <c r="C1107" s="107"/>
      <c r="D1107" s="106"/>
      <c r="E1107" s="120"/>
      <c r="F1107" s="106"/>
      <c r="G1107" s="105"/>
      <c r="H1107" s="103"/>
      <c r="I1107" s="154"/>
      <c r="J1107" s="155"/>
      <c r="K1107" s="100" t="str">
        <f t="shared" si="52"/>
        <v/>
      </c>
      <c r="L1107" s="110" t="str">
        <f t="shared" si="53"/>
        <v/>
      </c>
      <c r="M1107" s="160"/>
      <c r="N1107" s="103"/>
      <c r="O1107" s="99" t="str">
        <f t="shared" si="54"/>
        <v/>
      </c>
      <c r="P1107" s="118" t="str">
        <f>IF(C1107="Previous Years","Previous Years",IFERROR(DATE(YEAR(Setup!C$13),MONTH(DATEVALUE(C1107&amp;" 1")),1),"No Data"))</f>
        <v>No Data</v>
      </c>
    </row>
    <row r="1108" spans="1:16" ht="15" customHeight="1" x14ac:dyDescent="0.15">
      <c r="A1108" s="102"/>
      <c r="B1108" s="109"/>
      <c r="C1108" s="107"/>
      <c r="D1108" s="106"/>
      <c r="E1108" s="120"/>
      <c r="F1108" s="106"/>
      <c r="G1108" s="105"/>
      <c r="H1108" s="103"/>
      <c r="I1108" s="154"/>
      <c r="J1108" s="155"/>
      <c r="K1108" s="100" t="str">
        <f t="shared" si="52"/>
        <v/>
      </c>
      <c r="L1108" s="110" t="str">
        <f t="shared" si="53"/>
        <v/>
      </c>
      <c r="M1108" s="160"/>
      <c r="N1108" s="103"/>
      <c r="O1108" s="99" t="str">
        <f t="shared" si="54"/>
        <v/>
      </c>
      <c r="P1108" s="118" t="str">
        <f>IF(C1108="Previous Years","Previous Years",IFERROR(DATE(YEAR(Setup!C$13),MONTH(DATEVALUE(C1108&amp;" 1")),1),"No Data"))</f>
        <v>No Data</v>
      </c>
    </row>
    <row r="1109" spans="1:16" ht="15" customHeight="1" x14ac:dyDescent="0.15">
      <c r="A1109" s="102"/>
      <c r="B1109" s="109"/>
      <c r="C1109" s="107"/>
      <c r="D1109" s="106"/>
      <c r="E1109" s="120"/>
      <c r="F1109" s="106"/>
      <c r="G1109" s="105"/>
      <c r="H1109" s="103"/>
      <c r="I1109" s="154"/>
      <c r="J1109" s="155"/>
      <c r="K1109" s="100" t="str">
        <f t="shared" si="52"/>
        <v/>
      </c>
      <c r="L1109" s="110" t="str">
        <f t="shared" si="53"/>
        <v/>
      </c>
      <c r="M1109" s="160"/>
      <c r="N1109" s="103"/>
      <c r="O1109" s="99" t="str">
        <f t="shared" si="54"/>
        <v/>
      </c>
      <c r="P1109" s="118" t="str">
        <f>IF(C1109="Previous Years","Previous Years",IFERROR(DATE(YEAR(Setup!C$13),MONTH(DATEVALUE(C1109&amp;" 1")),1),"No Data"))</f>
        <v>No Data</v>
      </c>
    </row>
    <row r="1110" spans="1:16" ht="15" customHeight="1" x14ac:dyDescent="0.15">
      <c r="A1110" s="102"/>
      <c r="B1110" s="109"/>
      <c r="C1110" s="107"/>
      <c r="D1110" s="106"/>
      <c r="E1110" s="120"/>
      <c r="F1110" s="106"/>
      <c r="G1110" s="105"/>
      <c r="H1110" s="103"/>
      <c r="I1110" s="154"/>
      <c r="J1110" s="155"/>
      <c r="K1110" s="100" t="str">
        <f t="shared" si="52"/>
        <v/>
      </c>
      <c r="L1110" s="110" t="str">
        <f t="shared" si="53"/>
        <v/>
      </c>
      <c r="M1110" s="160"/>
      <c r="N1110" s="103"/>
      <c r="O1110" s="99" t="str">
        <f t="shared" si="54"/>
        <v/>
      </c>
      <c r="P1110" s="118" t="str">
        <f>IF(C1110="Previous Years","Previous Years",IFERROR(DATE(YEAR(Setup!C$13),MONTH(DATEVALUE(C1110&amp;" 1")),1),"No Data"))</f>
        <v>No Data</v>
      </c>
    </row>
    <row r="1111" spans="1:16" ht="15" customHeight="1" x14ac:dyDescent="0.15">
      <c r="A1111" s="102"/>
      <c r="B1111" s="109"/>
      <c r="C1111" s="107"/>
      <c r="D1111" s="106"/>
      <c r="E1111" s="120"/>
      <c r="F1111" s="106"/>
      <c r="G1111" s="105"/>
      <c r="H1111" s="103"/>
      <c r="I1111" s="154"/>
      <c r="J1111" s="155"/>
      <c r="K1111" s="100" t="str">
        <f t="shared" si="52"/>
        <v/>
      </c>
      <c r="L1111" s="110" t="str">
        <f t="shared" si="53"/>
        <v/>
      </c>
      <c r="M1111" s="160"/>
      <c r="N1111" s="103"/>
      <c r="O1111" s="99" t="str">
        <f t="shared" si="54"/>
        <v/>
      </c>
      <c r="P1111" s="118" t="str">
        <f>IF(C1111="Previous Years","Previous Years",IFERROR(DATE(YEAR(Setup!C$13),MONTH(DATEVALUE(C1111&amp;" 1")),1),"No Data"))</f>
        <v>No Data</v>
      </c>
    </row>
    <row r="1112" spans="1:16" ht="15" customHeight="1" x14ac:dyDescent="0.15">
      <c r="A1112" s="102"/>
      <c r="B1112" s="109"/>
      <c r="C1112" s="107"/>
      <c r="D1112" s="106"/>
      <c r="E1112" s="120"/>
      <c r="F1112" s="106"/>
      <c r="G1112" s="105"/>
      <c r="H1112" s="103"/>
      <c r="I1112" s="154"/>
      <c r="J1112" s="155"/>
      <c r="K1112" s="100" t="str">
        <f t="shared" si="52"/>
        <v/>
      </c>
      <c r="L1112" s="110" t="str">
        <f t="shared" si="53"/>
        <v/>
      </c>
      <c r="M1112" s="160"/>
      <c r="N1112" s="103"/>
      <c r="O1112" s="99" t="str">
        <f t="shared" si="54"/>
        <v/>
      </c>
      <c r="P1112" s="118" t="str">
        <f>IF(C1112="Previous Years","Previous Years",IFERROR(DATE(YEAR(Setup!C$13),MONTH(DATEVALUE(C1112&amp;" 1")),1),"No Data"))</f>
        <v>No Data</v>
      </c>
    </row>
    <row r="1113" spans="1:16" ht="15" customHeight="1" x14ac:dyDescent="0.15">
      <c r="A1113" s="102"/>
      <c r="B1113" s="109"/>
      <c r="C1113" s="107"/>
      <c r="D1113" s="106"/>
      <c r="E1113" s="120"/>
      <c r="F1113" s="106"/>
      <c r="G1113" s="105"/>
      <c r="H1113" s="103"/>
      <c r="I1113" s="154"/>
      <c r="J1113" s="155"/>
      <c r="K1113" s="100" t="str">
        <f t="shared" si="52"/>
        <v/>
      </c>
      <c r="L1113" s="110" t="str">
        <f t="shared" si="53"/>
        <v/>
      </c>
      <c r="M1113" s="160"/>
      <c r="N1113" s="103"/>
      <c r="O1113" s="99" t="str">
        <f t="shared" si="54"/>
        <v/>
      </c>
      <c r="P1113" s="118" t="str">
        <f>IF(C1113="Previous Years","Previous Years",IFERROR(DATE(YEAR(Setup!C$13),MONTH(DATEVALUE(C1113&amp;" 1")),1),"No Data"))</f>
        <v>No Data</v>
      </c>
    </row>
    <row r="1114" spans="1:16" ht="15" customHeight="1" x14ac:dyDescent="0.15">
      <c r="A1114" s="102"/>
      <c r="B1114" s="109"/>
      <c r="C1114" s="107"/>
      <c r="D1114" s="106"/>
      <c r="E1114" s="120"/>
      <c r="F1114" s="106"/>
      <c r="G1114" s="105"/>
      <c r="H1114" s="103"/>
      <c r="I1114" s="154"/>
      <c r="J1114" s="155"/>
      <c r="K1114" s="100" t="str">
        <f t="shared" si="52"/>
        <v/>
      </c>
      <c r="L1114" s="110" t="str">
        <f t="shared" si="53"/>
        <v/>
      </c>
      <c r="M1114" s="160"/>
      <c r="N1114" s="103"/>
      <c r="O1114" s="99" t="str">
        <f t="shared" si="54"/>
        <v/>
      </c>
      <c r="P1114" s="118" t="str">
        <f>IF(C1114="Previous Years","Previous Years",IFERROR(DATE(YEAR(Setup!C$13),MONTH(DATEVALUE(C1114&amp;" 1")),1),"No Data"))</f>
        <v>No Data</v>
      </c>
    </row>
    <row r="1115" spans="1:16" ht="15" customHeight="1" x14ac:dyDescent="0.15">
      <c r="A1115" s="102"/>
      <c r="B1115" s="109"/>
      <c r="C1115" s="107"/>
      <c r="D1115" s="106"/>
      <c r="E1115" s="120"/>
      <c r="F1115" s="106"/>
      <c r="G1115" s="105"/>
      <c r="H1115" s="103"/>
      <c r="I1115" s="154"/>
      <c r="J1115" s="155"/>
      <c r="K1115" s="100" t="str">
        <f t="shared" si="52"/>
        <v/>
      </c>
      <c r="L1115" s="110" t="str">
        <f t="shared" si="53"/>
        <v/>
      </c>
      <c r="M1115" s="160"/>
      <c r="N1115" s="103"/>
      <c r="O1115" s="99" t="str">
        <f t="shared" si="54"/>
        <v/>
      </c>
      <c r="P1115" s="118" t="str">
        <f>IF(C1115="Previous Years","Previous Years",IFERROR(DATE(YEAR(Setup!C$13),MONTH(DATEVALUE(C1115&amp;" 1")),1),"No Data"))</f>
        <v>No Data</v>
      </c>
    </row>
    <row r="1116" spans="1:16" ht="15" customHeight="1" x14ac:dyDescent="0.15">
      <c r="A1116" s="102"/>
      <c r="B1116" s="109"/>
      <c r="C1116" s="107"/>
      <c r="D1116" s="106"/>
      <c r="E1116" s="120"/>
      <c r="F1116" s="106"/>
      <c r="G1116" s="105"/>
      <c r="H1116" s="103"/>
      <c r="I1116" s="154"/>
      <c r="J1116" s="155"/>
      <c r="K1116" s="100" t="str">
        <f t="shared" si="52"/>
        <v/>
      </c>
      <c r="L1116" s="110" t="str">
        <f t="shared" si="53"/>
        <v/>
      </c>
      <c r="M1116" s="160"/>
      <c r="N1116" s="103"/>
      <c r="O1116" s="99" t="str">
        <f t="shared" si="54"/>
        <v/>
      </c>
      <c r="P1116" s="118" t="str">
        <f>IF(C1116="Previous Years","Previous Years",IFERROR(DATE(YEAR(Setup!C$13),MONTH(DATEVALUE(C1116&amp;" 1")),1),"No Data"))</f>
        <v>No Data</v>
      </c>
    </row>
    <row r="1117" spans="1:16" ht="15" customHeight="1" x14ac:dyDescent="0.15">
      <c r="A1117" s="102"/>
      <c r="B1117" s="109"/>
      <c r="C1117" s="107"/>
      <c r="D1117" s="106"/>
      <c r="E1117" s="120"/>
      <c r="F1117" s="106"/>
      <c r="G1117" s="105"/>
      <c r="H1117" s="103"/>
      <c r="I1117" s="154"/>
      <c r="J1117" s="155"/>
      <c r="K1117" s="100" t="str">
        <f t="shared" si="52"/>
        <v/>
      </c>
      <c r="L1117" s="110" t="str">
        <f t="shared" si="53"/>
        <v/>
      </c>
      <c r="M1117" s="160"/>
      <c r="N1117" s="103"/>
      <c r="O1117" s="99" t="str">
        <f t="shared" si="54"/>
        <v/>
      </c>
      <c r="P1117" s="118" t="str">
        <f>IF(C1117="Previous Years","Previous Years",IFERROR(DATE(YEAR(Setup!C$13),MONTH(DATEVALUE(C1117&amp;" 1")),1),"No Data"))</f>
        <v>No Data</v>
      </c>
    </row>
    <row r="1118" spans="1:16" ht="15" customHeight="1" x14ac:dyDescent="0.15">
      <c r="A1118" s="102"/>
      <c r="B1118" s="109"/>
      <c r="C1118" s="107"/>
      <c r="D1118" s="106"/>
      <c r="E1118" s="120"/>
      <c r="F1118" s="106"/>
      <c r="G1118" s="105"/>
      <c r="H1118" s="103"/>
      <c r="I1118" s="154"/>
      <c r="J1118" s="155"/>
      <c r="K1118" s="100" t="str">
        <f t="shared" si="52"/>
        <v/>
      </c>
      <c r="L1118" s="110" t="str">
        <f t="shared" si="53"/>
        <v/>
      </c>
      <c r="M1118" s="160"/>
      <c r="N1118" s="103"/>
      <c r="O1118" s="99" t="str">
        <f t="shared" si="54"/>
        <v/>
      </c>
      <c r="P1118" s="118" t="str">
        <f>IF(C1118="Previous Years","Previous Years",IFERROR(DATE(YEAR(Setup!C$13),MONTH(DATEVALUE(C1118&amp;" 1")),1),"No Data"))</f>
        <v>No Data</v>
      </c>
    </row>
    <row r="1119" spans="1:16" ht="15" customHeight="1" x14ac:dyDescent="0.15">
      <c r="A1119" s="102"/>
      <c r="B1119" s="109"/>
      <c r="C1119" s="107"/>
      <c r="D1119" s="106"/>
      <c r="E1119" s="120"/>
      <c r="F1119" s="106"/>
      <c r="G1119" s="105"/>
      <c r="H1119" s="103"/>
      <c r="I1119" s="154"/>
      <c r="J1119" s="155"/>
      <c r="K1119" s="100" t="str">
        <f t="shared" si="52"/>
        <v/>
      </c>
      <c r="L1119" s="110" t="str">
        <f t="shared" si="53"/>
        <v/>
      </c>
      <c r="M1119" s="160"/>
      <c r="N1119" s="103"/>
      <c r="O1119" s="99" t="str">
        <f t="shared" si="54"/>
        <v/>
      </c>
      <c r="P1119" s="118" t="str">
        <f>IF(C1119="Previous Years","Previous Years",IFERROR(DATE(YEAR(Setup!C$13),MONTH(DATEVALUE(C1119&amp;" 1")),1),"No Data"))</f>
        <v>No Data</v>
      </c>
    </row>
    <row r="1120" spans="1:16" ht="15" customHeight="1" x14ac:dyDescent="0.15">
      <c r="A1120" s="102"/>
      <c r="B1120" s="109"/>
      <c r="C1120" s="107"/>
      <c r="D1120" s="106"/>
      <c r="E1120" s="120"/>
      <c r="F1120" s="106"/>
      <c r="G1120" s="105"/>
      <c r="H1120" s="103"/>
      <c r="I1120" s="154"/>
      <c r="J1120" s="155"/>
      <c r="K1120" s="100" t="str">
        <f t="shared" si="52"/>
        <v/>
      </c>
      <c r="L1120" s="110" t="str">
        <f t="shared" si="53"/>
        <v/>
      </c>
      <c r="M1120" s="160"/>
      <c r="N1120" s="103"/>
      <c r="O1120" s="99" t="str">
        <f t="shared" si="54"/>
        <v/>
      </c>
      <c r="P1120" s="118" t="str">
        <f>IF(C1120="Previous Years","Previous Years",IFERROR(DATE(YEAR(Setup!C$13),MONTH(DATEVALUE(C1120&amp;" 1")),1),"No Data"))</f>
        <v>No Data</v>
      </c>
    </row>
    <row r="1121" spans="1:16" ht="15" customHeight="1" x14ac:dyDescent="0.15">
      <c r="A1121" s="102"/>
      <c r="B1121" s="109"/>
      <c r="C1121" s="107"/>
      <c r="D1121" s="106"/>
      <c r="E1121" s="120"/>
      <c r="F1121" s="106"/>
      <c r="G1121" s="105"/>
      <c r="H1121" s="103"/>
      <c r="I1121" s="154"/>
      <c r="J1121" s="155"/>
      <c r="K1121" s="100" t="str">
        <f t="shared" si="52"/>
        <v/>
      </c>
      <c r="L1121" s="110" t="str">
        <f t="shared" si="53"/>
        <v/>
      </c>
      <c r="M1121" s="160"/>
      <c r="N1121" s="103"/>
      <c r="O1121" s="99" t="str">
        <f t="shared" si="54"/>
        <v/>
      </c>
      <c r="P1121" s="118" t="str">
        <f>IF(C1121="Previous Years","Previous Years",IFERROR(DATE(YEAR(Setup!C$13),MONTH(DATEVALUE(C1121&amp;" 1")),1),"No Data"))</f>
        <v>No Data</v>
      </c>
    </row>
    <row r="1122" spans="1:16" ht="15" customHeight="1" x14ac:dyDescent="0.15">
      <c r="A1122" s="102"/>
      <c r="B1122" s="109"/>
      <c r="C1122" s="107"/>
      <c r="D1122" s="106"/>
      <c r="E1122" s="120"/>
      <c r="F1122" s="106"/>
      <c r="G1122" s="105"/>
      <c r="H1122" s="103"/>
      <c r="I1122" s="154"/>
      <c r="J1122" s="155"/>
      <c r="K1122" s="100" t="str">
        <f t="shared" si="52"/>
        <v/>
      </c>
      <c r="L1122" s="110" t="str">
        <f t="shared" si="53"/>
        <v/>
      </c>
      <c r="M1122" s="160"/>
      <c r="N1122" s="103"/>
      <c r="O1122" s="99" t="str">
        <f t="shared" si="54"/>
        <v/>
      </c>
      <c r="P1122" s="118" t="str">
        <f>IF(C1122="Previous Years","Previous Years",IFERROR(DATE(YEAR(Setup!C$13),MONTH(DATEVALUE(C1122&amp;" 1")),1),"No Data"))</f>
        <v>No Data</v>
      </c>
    </row>
    <row r="1123" spans="1:16" ht="15" customHeight="1" x14ac:dyDescent="0.15">
      <c r="A1123" s="102"/>
      <c r="B1123" s="109"/>
      <c r="C1123" s="107"/>
      <c r="D1123" s="106"/>
      <c r="E1123" s="120"/>
      <c r="F1123" s="106"/>
      <c r="G1123" s="105"/>
      <c r="H1123" s="103"/>
      <c r="I1123" s="154"/>
      <c r="J1123" s="155"/>
      <c r="K1123" s="100" t="str">
        <f t="shared" si="52"/>
        <v/>
      </c>
      <c r="L1123" s="110" t="str">
        <f t="shared" si="53"/>
        <v/>
      </c>
      <c r="M1123" s="160"/>
      <c r="N1123" s="103"/>
      <c r="O1123" s="99" t="str">
        <f t="shared" si="54"/>
        <v/>
      </c>
      <c r="P1123" s="118" t="str">
        <f>IF(C1123="Previous Years","Previous Years",IFERROR(DATE(YEAR(Setup!C$13),MONTH(DATEVALUE(C1123&amp;" 1")),1),"No Data"))</f>
        <v>No Data</v>
      </c>
    </row>
    <row r="1124" spans="1:16" ht="15" customHeight="1" x14ac:dyDescent="0.15">
      <c r="A1124" s="102"/>
      <c r="B1124" s="109"/>
      <c r="C1124" s="107"/>
      <c r="D1124" s="106"/>
      <c r="E1124" s="120"/>
      <c r="F1124" s="106"/>
      <c r="G1124" s="105"/>
      <c r="H1124" s="103"/>
      <c r="I1124" s="154"/>
      <c r="J1124" s="155"/>
      <c r="K1124" s="100" t="str">
        <f t="shared" si="52"/>
        <v/>
      </c>
      <c r="L1124" s="110" t="str">
        <f t="shared" si="53"/>
        <v/>
      </c>
      <c r="M1124" s="160"/>
      <c r="N1124" s="103"/>
      <c r="O1124" s="99" t="str">
        <f t="shared" si="54"/>
        <v/>
      </c>
      <c r="P1124" s="118" t="str">
        <f>IF(C1124="Previous Years","Previous Years",IFERROR(DATE(YEAR(Setup!C$13),MONTH(DATEVALUE(C1124&amp;" 1")),1),"No Data"))</f>
        <v>No Data</v>
      </c>
    </row>
    <row r="1125" spans="1:16" ht="15" customHeight="1" x14ac:dyDescent="0.15">
      <c r="A1125" s="102"/>
      <c r="B1125" s="109"/>
      <c r="C1125" s="107"/>
      <c r="D1125" s="106"/>
      <c r="E1125" s="120"/>
      <c r="F1125" s="106"/>
      <c r="G1125" s="105"/>
      <c r="H1125" s="103"/>
      <c r="I1125" s="154"/>
      <c r="J1125" s="155"/>
      <c r="K1125" s="100" t="str">
        <f t="shared" si="52"/>
        <v/>
      </c>
      <c r="L1125" s="110" t="str">
        <f t="shared" si="53"/>
        <v/>
      </c>
      <c r="M1125" s="160"/>
      <c r="N1125" s="103"/>
      <c r="O1125" s="99" t="str">
        <f t="shared" si="54"/>
        <v/>
      </c>
      <c r="P1125" s="118" t="str">
        <f>IF(C1125="Previous Years","Previous Years",IFERROR(DATE(YEAR(Setup!C$13),MONTH(DATEVALUE(C1125&amp;" 1")),1),"No Data"))</f>
        <v>No Data</v>
      </c>
    </row>
    <row r="1126" spans="1:16" ht="15" customHeight="1" x14ac:dyDescent="0.15">
      <c r="A1126" s="102"/>
      <c r="B1126" s="109"/>
      <c r="C1126" s="107"/>
      <c r="D1126" s="106"/>
      <c r="E1126" s="120"/>
      <c r="F1126" s="106"/>
      <c r="G1126" s="105"/>
      <c r="H1126" s="103"/>
      <c r="I1126" s="154"/>
      <c r="J1126" s="155"/>
      <c r="K1126" s="100" t="str">
        <f t="shared" si="52"/>
        <v/>
      </c>
      <c r="L1126" s="110" t="str">
        <f t="shared" si="53"/>
        <v/>
      </c>
      <c r="M1126" s="160"/>
      <c r="N1126" s="103"/>
      <c r="O1126" s="99" t="str">
        <f t="shared" si="54"/>
        <v/>
      </c>
      <c r="P1126" s="118" t="str">
        <f>IF(C1126="Previous Years","Previous Years",IFERROR(DATE(YEAR(Setup!C$13),MONTH(DATEVALUE(C1126&amp;" 1")),1),"No Data"))</f>
        <v>No Data</v>
      </c>
    </row>
    <row r="1127" spans="1:16" ht="15" customHeight="1" x14ac:dyDescent="0.15">
      <c r="A1127" s="102"/>
      <c r="B1127" s="109"/>
      <c r="C1127" s="107"/>
      <c r="D1127" s="106"/>
      <c r="E1127" s="120"/>
      <c r="F1127" s="106"/>
      <c r="G1127" s="105"/>
      <c r="H1127" s="103"/>
      <c r="I1127" s="154"/>
      <c r="J1127" s="155"/>
      <c r="K1127" s="100" t="str">
        <f t="shared" si="52"/>
        <v/>
      </c>
      <c r="L1127" s="110" t="str">
        <f t="shared" si="53"/>
        <v/>
      </c>
      <c r="M1127" s="160"/>
      <c r="N1127" s="103"/>
      <c r="O1127" s="99" t="str">
        <f t="shared" si="54"/>
        <v/>
      </c>
      <c r="P1127" s="118" t="str">
        <f>IF(C1127="Previous Years","Previous Years",IFERROR(DATE(YEAR(Setup!C$13),MONTH(DATEVALUE(C1127&amp;" 1")),1),"No Data"))</f>
        <v>No Data</v>
      </c>
    </row>
    <row r="1128" spans="1:16" ht="15" customHeight="1" x14ac:dyDescent="0.15">
      <c r="A1128" s="102"/>
      <c r="B1128" s="109"/>
      <c r="C1128" s="107"/>
      <c r="D1128" s="106"/>
      <c r="E1128" s="120"/>
      <c r="F1128" s="106"/>
      <c r="G1128" s="105"/>
      <c r="H1128" s="103"/>
      <c r="I1128" s="154"/>
      <c r="J1128" s="155"/>
      <c r="K1128" s="100" t="str">
        <f t="shared" si="52"/>
        <v/>
      </c>
      <c r="L1128" s="110" t="str">
        <f t="shared" si="53"/>
        <v/>
      </c>
      <c r="M1128" s="160"/>
      <c r="N1128" s="103"/>
      <c r="O1128" s="99" t="str">
        <f t="shared" si="54"/>
        <v/>
      </c>
      <c r="P1128" s="118" t="str">
        <f>IF(C1128="Previous Years","Previous Years",IFERROR(DATE(YEAR(Setup!C$13),MONTH(DATEVALUE(C1128&amp;" 1")),1),"No Data"))</f>
        <v>No Data</v>
      </c>
    </row>
    <row r="1129" spans="1:16" ht="15" customHeight="1" x14ac:dyDescent="0.15">
      <c r="A1129" s="102"/>
      <c r="B1129" s="109"/>
      <c r="C1129" s="107"/>
      <c r="D1129" s="106"/>
      <c r="E1129" s="120"/>
      <c r="F1129" s="106"/>
      <c r="G1129" s="105"/>
      <c r="H1129" s="103"/>
      <c r="I1129" s="154"/>
      <c r="J1129" s="155"/>
      <c r="K1129" s="100" t="str">
        <f t="shared" si="52"/>
        <v/>
      </c>
      <c r="L1129" s="110" t="str">
        <f t="shared" si="53"/>
        <v/>
      </c>
      <c r="M1129" s="160"/>
      <c r="N1129" s="103"/>
      <c r="O1129" s="99" t="str">
        <f t="shared" si="54"/>
        <v/>
      </c>
      <c r="P1129" s="118" t="str">
        <f>IF(C1129="Previous Years","Previous Years",IFERROR(DATE(YEAR(Setup!C$13),MONTH(DATEVALUE(C1129&amp;" 1")),1),"No Data"))</f>
        <v>No Data</v>
      </c>
    </row>
    <row r="1130" spans="1:16" ht="15" customHeight="1" x14ac:dyDescent="0.15">
      <c r="A1130" s="102"/>
      <c r="B1130" s="109"/>
      <c r="C1130" s="107"/>
      <c r="D1130" s="106"/>
      <c r="E1130" s="120"/>
      <c r="F1130" s="106"/>
      <c r="G1130" s="105"/>
      <c r="H1130" s="103"/>
      <c r="I1130" s="154"/>
      <c r="J1130" s="155"/>
      <c r="K1130" s="100" t="str">
        <f t="shared" si="52"/>
        <v/>
      </c>
      <c r="L1130" s="110" t="str">
        <f t="shared" si="53"/>
        <v/>
      </c>
      <c r="M1130" s="160"/>
      <c r="N1130" s="103"/>
      <c r="O1130" s="99" t="str">
        <f t="shared" si="54"/>
        <v/>
      </c>
      <c r="P1130" s="118" t="str">
        <f>IF(C1130="Previous Years","Previous Years",IFERROR(DATE(YEAR(Setup!C$13),MONTH(DATEVALUE(C1130&amp;" 1")),1),"No Data"))</f>
        <v>No Data</v>
      </c>
    </row>
    <row r="1131" spans="1:16" ht="15" customHeight="1" x14ac:dyDescent="0.15">
      <c r="A1131" s="102"/>
      <c r="B1131" s="109"/>
      <c r="C1131" s="107"/>
      <c r="D1131" s="106"/>
      <c r="E1131" s="120"/>
      <c r="F1131" s="106"/>
      <c r="G1131" s="105"/>
      <c r="H1131" s="103"/>
      <c r="I1131" s="154"/>
      <c r="J1131" s="155"/>
      <c r="K1131" s="100" t="str">
        <f t="shared" si="52"/>
        <v/>
      </c>
      <c r="L1131" s="110" t="str">
        <f t="shared" si="53"/>
        <v/>
      </c>
      <c r="M1131" s="160"/>
      <c r="N1131" s="103"/>
      <c r="O1131" s="99" t="str">
        <f t="shared" si="54"/>
        <v/>
      </c>
      <c r="P1131" s="118" t="str">
        <f>IF(C1131="Previous Years","Previous Years",IFERROR(DATE(YEAR(Setup!C$13),MONTH(DATEVALUE(C1131&amp;" 1")),1),"No Data"))</f>
        <v>No Data</v>
      </c>
    </row>
    <row r="1132" spans="1:16" ht="15" customHeight="1" x14ac:dyDescent="0.15">
      <c r="A1132" s="102"/>
      <c r="B1132" s="109"/>
      <c r="C1132" s="107"/>
      <c r="D1132" s="106"/>
      <c r="E1132" s="120"/>
      <c r="F1132" s="106"/>
      <c r="G1132" s="105"/>
      <c r="H1132" s="103"/>
      <c r="I1132" s="154"/>
      <c r="J1132" s="155"/>
      <c r="K1132" s="100" t="str">
        <f t="shared" si="52"/>
        <v/>
      </c>
      <c r="L1132" s="110" t="str">
        <f t="shared" si="53"/>
        <v/>
      </c>
      <c r="M1132" s="160"/>
      <c r="N1132" s="103"/>
      <c r="O1132" s="99" t="str">
        <f t="shared" si="54"/>
        <v/>
      </c>
      <c r="P1132" s="118" t="str">
        <f>IF(C1132="Previous Years","Previous Years",IFERROR(DATE(YEAR(Setup!C$13),MONTH(DATEVALUE(C1132&amp;" 1")),1),"No Data"))</f>
        <v>No Data</v>
      </c>
    </row>
    <row r="1133" spans="1:16" ht="15" customHeight="1" x14ac:dyDescent="0.15">
      <c r="A1133" s="102"/>
      <c r="B1133" s="109"/>
      <c r="C1133" s="107"/>
      <c r="D1133" s="106"/>
      <c r="E1133" s="120"/>
      <c r="F1133" s="106"/>
      <c r="G1133" s="105"/>
      <c r="H1133" s="103"/>
      <c r="I1133" s="154"/>
      <c r="J1133" s="155"/>
      <c r="K1133" s="100" t="str">
        <f t="shared" si="52"/>
        <v/>
      </c>
      <c r="L1133" s="110" t="str">
        <f t="shared" si="53"/>
        <v/>
      </c>
      <c r="M1133" s="160"/>
      <c r="N1133" s="103"/>
      <c r="O1133" s="99" t="str">
        <f t="shared" si="54"/>
        <v/>
      </c>
      <c r="P1133" s="118" t="str">
        <f>IF(C1133="Previous Years","Previous Years",IFERROR(DATE(YEAR(Setup!C$13),MONTH(DATEVALUE(C1133&amp;" 1")),1),"No Data"))</f>
        <v>No Data</v>
      </c>
    </row>
    <row r="1134" spans="1:16" ht="15" customHeight="1" x14ac:dyDescent="0.15">
      <c r="A1134" s="102"/>
      <c r="B1134" s="109"/>
      <c r="C1134" s="107"/>
      <c r="D1134" s="106"/>
      <c r="E1134" s="120"/>
      <c r="F1134" s="106"/>
      <c r="G1134" s="105"/>
      <c r="H1134" s="103"/>
      <c r="I1134" s="154"/>
      <c r="J1134" s="155"/>
      <c r="K1134" s="100" t="str">
        <f t="shared" si="52"/>
        <v/>
      </c>
      <c r="L1134" s="110" t="str">
        <f t="shared" si="53"/>
        <v/>
      </c>
      <c r="M1134" s="160"/>
      <c r="N1134" s="103"/>
      <c r="O1134" s="99" t="str">
        <f t="shared" si="54"/>
        <v/>
      </c>
      <c r="P1134" s="118" t="str">
        <f>IF(C1134="Previous Years","Previous Years",IFERROR(DATE(YEAR(Setup!C$13),MONTH(DATEVALUE(C1134&amp;" 1")),1),"No Data"))</f>
        <v>No Data</v>
      </c>
    </row>
    <row r="1135" spans="1:16" ht="15" customHeight="1" x14ac:dyDescent="0.15">
      <c r="A1135" s="102"/>
      <c r="B1135" s="109"/>
      <c r="C1135" s="107"/>
      <c r="D1135" s="106"/>
      <c r="E1135" s="120"/>
      <c r="F1135" s="106"/>
      <c r="G1135" s="105"/>
      <c r="H1135" s="103"/>
      <c r="I1135" s="154"/>
      <c r="J1135" s="155"/>
      <c r="K1135" s="100" t="str">
        <f t="shared" si="52"/>
        <v/>
      </c>
      <c r="L1135" s="110" t="str">
        <f t="shared" si="53"/>
        <v/>
      </c>
      <c r="M1135" s="160"/>
      <c r="N1135" s="103"/>
      <c r="O1135" s="99" t="str">
        <f t="shared" si="54"/>
        <v/>
      </c>
      <c r="P1135" s="118" t="str">
        <f>IF(C1135="Previous Years","Previous Years",IFERROR(DATE(YEAR(Setup!C$13),MONTH(DATEVALUE(C1135&amp;" 1")),1),"No Data"))</f>
        <v>No Data</v>
      </c>
    </row>
    <row r="1136" spans="1:16" ht="15" customHeight="1" x14ac:dyDescent="0.15">
      <c r="A1136" s="102"/>
      <c r="B1136" s="109"/>
      <c r="C1136" s="107"/>
      <c r="D1136" s="106"/>
      <c r="E1136" s="120"/>
      <c r="F1136" s="106"/>
      <c r="G1136" s="105"/>
      <c r="H1136" s="103"/>
      <c r="I1136" s="154"/>
      <c r="J1136" s="155"/>
      <c r="K1136" s="100" t="str">
        <f t="shared" si="52"/>
        <v/>
      </c>
      <c r="L1136" s="110" t="str">
        <f t="shared" si="53"/>
        <v/>
      </c>
      <c r="M1136" s="160"/>
      <c r="N1136" s="103"/>
      <c r="O1136" s="99" t="str">
        <f t="shared" si="54"/>
        <v/>
      </c>
      <c r="P1136" s="118" t="str">
        <f>IF(C1136="Previous Years","Previous Years",IFERROR(DATE(YEAR(Setup!C$13),MONTH(DATEVALUE(C1136&amp;" 1")),1),"No Data"))</f>
        <v>No Data</v>
      </c>
    </row>
    <row r="1137" spans="1:16" ht="15" customHeight="1" x14ac:dyDescent="0.15">
      <c r="A1137" s="102"/>
      <c r="B1137" s="109"/>
      <c r="C1137" s="107"/>
      <c r="D1137" s="106"/>
      <c r="E1137" s="120"/>
      <c r="F1137" s="106"/>
      <c r="G1137" s="105"/>
      <c r="H1137" s="103"/>
      <c r="I1137" s="154"/>
      <c r="J1137" s="155"/>
      <c r="K1137" s="100" t="str">
        <f t="shared" si="52"/>
        <v/>
      </c>
      <c r="L1137" s="110" t="str">
        <f t="shared" si="53"/>
        <v/>
      </c>
      <c r="M1137" s="160"/>
      <c r="N1137" s="103"/>
      <c r="O1137" s="99" t="str">
        <f t="shared" si="54"/>
        <v/>
      </c>
      <c r="P1137" s="118" t="str">
        <f>IF(C1137="Previous Years","Previous Years",IFERROR(DATE(YEAR(Setup!C$13),MONTH(DATEVALUE(C1137&amp;" 1")),1),"No Data"))</f>
        <v>No Data</v>
      </c>
    </row>
    <row r="1138" spans="1:16" ht="15" customHeight="1" x14ac:dyDescent="0.15">
      <c r="A1138" s="102"/>
      <c r="B1138" s="109"/>
      <c r="C1138" s="107"/>
      <c r="D1138" s="106"/>
      <c r="E1138" s="120"/>
      <c r="F1138" s="106"/>
      <c r="G1138" s="105"/>
      <c r="H1138" s="103"/>
      <c r="I1138" s="154"/>
      <c r="J1138" s="155"/>
      <c r="K1138" s="100" t="str">
        <f t="shared" si="52"/>
        <v/>
      </c>
      <c r="L1138" s="110" t="str">
        <f t="shared" si="53"/>
        <v/>
      </c>
      <c r="M1138" s="160"/>
      <c r="N1138" s="103"/>
      <c r="O1138" s="99" t="str">
        <f t="shared" si="54"/>
        <v/>
      </c>
      <c r="P1138" s="118" t="str">
        <f>IF(C1138="Previous Years","Previous Years",IFERROR(DATE(YEAR(Setup!C$13),MONTH(DATEVALUE(C1138&amp;" 1")),1),"No Data"))</f>
        <v>No Data</v>
      </c>
    </row>
    <row r="1139" spans="1:16" ht="15" customHeight="1" x14ac:dyDescent="0.15">
      <c r="A1139" s="102"/>
      <c r="B1139" s="109"/>
      <c r="C1139" s="107"/>
      <c r="D1139" s="106"/>
      <c r="E1139" s="120"/>
      <c r="F1139" s="106"/>
      <c r="G1139" s="105"/>
      <c r="H1139" s="103"/>
      <c r="I1139" s="154"/>
      <c r="J1139" s="155"/>
      <c r="K1139" s="100" t="str">
        <f t="shared" si="52"/>
        <v/>
      </c>
      <c r="L1139" s="110" t="str">
        <f t="shared" si="53"/>
        <v/>
      </c>
      <c r="M1139" s="160"/>
      <c r="N1139" s="103"/>
      <c r="O1139" s="99" t="str">
        <f t="shared" si="54"/>
        <v/>
      </c>
      <c r="P1139" s="118" t="str">
        <f>IF(C1139="Previous Years","Previous Years",IFERROR(DATE(YEAR(Setup!C$13),MONTH(DATEVALUE(C1139&amp;" 1")),1),"No Data"))</f>
        <v>No Data</v>
      </c>
    </row>
    <row r="1140" spans="1:16" ht="15" customHeight="1" x14ac:dyDescent="0.15">
      <c r="A1140" s="102"/>
      <c r="B1140" s="109"/>
      <c r="C1140" s="107"/>
      <c r="D1140" s="106"/>
      <c r="E1140" s="120"/>
      <c r="F1140" s="106"/>
      <c r="G1140" s="105"/>
      <c r="H1140" s="103"/>
      <c r="I1140" s="154"/>
      <c r="J1140" s="155"/>
      <c r="K1140" s="100" t="str">
        <f t="shared" si="52"/>
        <v/>
      </c>
      <c r="L1140" s="110" t="str">
        <f t="shared" si="53"/>
        <v/>
      </c>
      <c r="M1140" s="160"/>
      <c r="N1140" s="103"/>
      <c r="O1140" s="99" t="str">
        <f t="shared" si="54"/>
        <v/>
      </c>
      <c r="P1140" s="118" t="str">
        <f>IF(C1140="Previous Years","Previous Years",IFERROR(DATE(YEAR(Setup!C$13),MONTH(DATEVALUE(C1140&amp;" 1")),1),"No Data"))</f>
        <v>No Data</v>
      </c>
    </row>
    <row r="1141" spans="1:16" ht="15" customHeight="1" x14ac:dyDescent="0.15">
      <c r="A1141" s="102"/>
      <c r="B1141" s="109"/>
      <c r="C1141" s="107"/>
      <c r="D1141" s="106"/>
      <c r="E1141" s="120"/>
      <c r="F1141" s="106"/>
      <c r="G1141" s="105"/>
      <c r="H1141" s="103"/>
      <c r="I1141" s="154"/>
      <c r="J1141" s="155"/>
      <c r="K1141" s="100" t="str">
        <f t="shared" si="52"/>
        <v/>
      </c>
      <c r="L1141" s="110" t="str">
        <f t="shared" si="53"/>
        <v/>
      </c>
      <c r="M1141" s="160"/>
      <c r="N1141" s="103"/>
      <c r="O1141" s="99" t="str">
        <f t="shared" si="54"/>
        <v/>
      </c>
      <c r="P1141" s="118" t="str">
        <f>IF(C1141="Previous Years","Previous Years",IFERROR(DATE(YEAR(Setup!C$13),MONTH(DATEVALUE(C1141&amp;" 1")),1),"No Data"))</f>
        <v>No Data</v>
      </c>
    </row>
    <row r="1142" spans="1:16" ht="15" customHeight="1" x14ac:dyDescent="0.15">
      <c r="A1142" s="102"/>
      <c r="B1142" s="109"/>
      <c r="C1142" s="107"/>
      <c r="D1142" s="106"/>
      <c r="E1142" s="120"/>
      <c r="F1142" s="106"/>
      <c r="G1142" s="105"/>
      <c r="H1142" s="103"/>
      <c r="I1142" s="154"/>
      <c r="J1142" s="155"/>
      <c r="K1142" s="100" t="str">
        <f t="shared" si="52"/>
        <v/>
      </c>
      <c r="L1142" s="110" t="str">
        <f t="shared" si="53"/>
        <v/>
      </c>
      <c r="M1142" s="160"/>
      <c r="N1142" s="103"/>
      <c r="O1142" s="99" t="str">
        <f t="shared" si="54"/>
        <v/>
      </c>
      <c r="P1142" s="118" t="str">
        <f>IF(C1142="Previous Years","Previous Years",IFERROR(DATE(YEAR(Setup!C$13),MONTH(DATEVALUE(C1142&amp;" 1")),1),"No Data"))</f>
        <v>No Data</v>
      </c>
    </row>
    <row r="1143" spans="1:16" ht="15" customHeight="1" x14ac:dyDescent="0.15">
      <c r="A1143" s="102"/>
      <c r="B1143" s="109"/>
      <c r="C1143" s="107"/>
      <c r="D1143" s="106"/>
      <c r="E1143" s="120"/>
      <c r="F1143" s="106"/>
      <c r="G1143" s="105"/>
      <c r="H1143" s="103"/>
      <c r="I1143" s="154"/>
      <c r="J1143" s="155"/>
      <c r="K1143" s="100" t="str">
        <f t="shared" si="52"/>
        <v/>
      </c>
      <c r="L1143" s="110" t="str">
        <f t="shared" si="53"/>
        <v/>
      </c>
      <c r="M1143" s="160"/>
      <c r="N1143" s="103"/>
      <c r="O1143" s="99" t="str">
        <f t="shared" si="54"/>
        <v/>
      </c>
      <c r="P1143" s="118" t="str">
        <f>IF(C1143="Previous Years","Previous Years",IFERROR(DATE(YEAR(Setup!C$13),MONTH(DATEVALUE(C1143&amp;" 1")),1),"No Data"))</f>
        <v>No Data</v>
      </c>
    </row>
    <row r="1144" spans="1:16" ht="15" customHeight="1" x14ac:dyDescent="0.15">
      <c r="A1144" s="102"/>
      <c r="B1144" s="109"/>
      <c r="C1144" s="107"/>
      <c r="D1144" s="106"/>
      <c r="E1144" s="120"/>
      <c r="F1144" s="106"/>
      <c r="G1144" s="105"/>
      <c r="H1144" s="103"/>
      <c r="I1144" s="154"/>
      <c r="J1144" s="155"/>
      <c r="K1144" s="100" t="str">
        <f t="shared" si="52"/>
        <v/>
      </c>
      <c r="L1144" s="110" t="str">
        <f t="shared" si="53"/>
        <v/>
      </c>
      <c r="M1144" s="160"/>
      <c r="N1144" s="103"/>
      <c r="O1144" s="99" t="str">
        <f t="shared" si="54"/>
        <v/>
      </c>
      <c r="P1144" s="118" t="str">
        <f>IF(C1144="Previous Years","Previous Years",IFERROR(DATE(YEAR(Setup!C$13),MONTH(DATEVALUE(C1144&amp;" 1")),1),"No Data"))</f>
        <v>No Data</v>
      </c>
    </row>
    <row r="1145" spans="1:16" ht="15" customHeight="1" x14ac:dyDescent="0.15">
      <c r="A1145" s="102"/>
      <c r="B1145" s="109"/>
      <c r="C1145" s="107"/>
      <c r="D1145" s="106"/>
      <c r="E1145" s="120"/>
      <c r="F1145" s="106"/>
      <c r="G1145" s="105"/>
      <c r="H1145" s="103"/>
      <c r="I1145" s="154"/>
      <c r="J1145" s="155"/>
      <c r="K1145" s="100" t="str">
        <f t="shared" si="52"/>
        <v/>
      </c>
      <c r="L1145" s="110" t="str">
        <f t="shared" si="53"/>
        <v/>
      </c>
      <c r="M1145" s="160"/>
      <c r="N1145" s="103"/>
      <c r="O1145" s="99" t="str">
        <f t="shared" si="54"/>
        <v/>
      </c>
      <c r="P1145" s="118" t="str">
        <f>IF(C1145="Previous Years","Previous Years",IFERROR(DATE(YEAR(Setup!C$13),MONTH(DATEVALUE(C1145&amp;" 1")),1),"No Data"))</f>
        <v>No Data</v>
      </c>
    </row>
    <row r="1146" spans="1:16" ht="15" customHeight="1" x14ac:dyDescent="0.15">
      <c r="A1146" s="102"/>
      <c r="B1146" s="109"/>
      <c r="C1146" s="107"/>
      <c r="D1146" s="106"/>
      <c r="E1146" s="120"/>
      <c r="F1146" s="106"/>
      <c r="G1146" s="105"/>
      <c r="H1146" s="103"/>
      <c r="I1146" s="154"/>
      <c r="J1146" s="155"/>
      <c r="K1146" s="100" t="str">
        <f t="shared" si="52"/>
        <v/>
      </c>
      <c r="L1146" s="110" t="str">
        <f t="shared" si="53"/>
        <v/>
      </c>
      <c r="M1146" s="160"/>
      <c r="N1146" s="103"/>
      <c r="O1146" s="99" t="str">
        <f t="shared" si="54"/>
        <v/>
      </c>
      <c r="P1146" s="118" t="str">
        <f>IF(C1146="Previous Years","Previous Years",IFERROR(DATE(YEAR(Setup!C$13),MONTH(DATEVALUE(C1146&amp;" 1")),1),"No Data"))</f>
        <v>No Data</v>
      </c>
    </row>
    <row r="1147" spans="1:16" ht="15" customHeight="1" x14ac:dyDescent="0.15">
      <c r="A1147" s="102"/>
      <c r="B1147" s="109"/>
      <c r="C1147" s="107"/>
      <c r="D1147" s="106"/>
      <c r="E1147" s="120"/>
      <c r="F1147" s="106"/>
      <c r="G1147" s="105"/>
      <c r="H1147" s="103"/>
      <c r="I1147" s="154"/>
      <c r="J1147" s="155"/>
      <c r="K1147" s="100" t="str">
        <f t="shared" si="52"/>
        <v/>
      </c>
      <c r="L1147" s="110" t="str">
        <f t="shared" si="53"/>
        <v/>
      </c>
      <c r="M1147" s="160"/>
      <c r="N1147" s="103"/>
      <c r="O1147" s="99" t="str">
        <f t="shared" si="54"/>
        <v/>
      </c>
      <c r="P1147" s="118" t="str">
        <f>IF(C1147="Previous Years","Previous Years",IFERROR(DATE(YEAR(Setup!C$13),MONTH(DATEVALUE(C1147&amp;" 1")),1),"No Data"))</f>
        <v>No Data</v>
      </c>
    </row>
    <row r="1148" spans="1:16" ht="15" customHeight="1" x14ac:dyDescent="0.15">
      <c r="A1148" s="102"/>
      <c r="B1148" s="109"/>
      <c r="C1148" s="107"/>
      <c r="D1148" s="106"/>
      <c r="E1148" s="120"/>
      <c r="F1148" s="106"/>
      <c r="G1148" s="105"/>
      <c r="H1148" s="103"/>
      <c r="I1148" s="154"/>
      <c r="J1148" s="155"/>
      <c r="K1148" s="100" t="str">
        <f t="shared" si="52"/>
        <v/>
      </c>
      <c r="L1148" s="110" t="str">
        <f t="shared" si="53"/>
        <v/>
      </c>
      <c r="M1148" s="160"/>
      <c r="N1148" s="103"/>
      <c r="O1148" s="99" t="str">
        <f t="shared" si="54"/>
        <v/>
      </c>
      <c r="P1148" s="118" t="str">
        <f>IF(C1148="Previous Years","Previous Years",IFERROR(DATE(YEAR(Setup!C$13),MONTH(DATEVALUE(C1148&amp;" 1")),1),"No Data"))</f>
        <v>No Data</v>
      </c>
    </row>
    <row r="1149" spans="1:16" ht="15" customHeight="1" x14ac:dyDescent="0.15">
      <c r="A1149" s="102"/>
      <c r="B1149" s="109"/>
      <c r="C1149" s="107"/>
      <c r="D1149" s="106"/>
      <c r="E1149" s="120"/>
      <c r="F1149" s="106"/>
      <c r="G1149" s="105"/>
      <c r="H1149" s="103"/>
      <c r="I1149" s="154"/>
      <c r="J1149" s="155"/>
      <c r="K1149" s="100" t="str">
        <f t="shared" si="52"/>
        <v/>
      </c>
      <c r="L1149" s="110" t="str">
        <f t="shared" si="53"/>
        <v/>
      </c>
      <c r="M1149" s="160"/>
      <c r="N1149" s="103"/>
      <c r="O1149" s="99" t="str">
        <f t="shared" si="54"/>
        <v/>
      </c>
      <c r="P1149" s="118" t="str">
        <f>IF(C1149="Previous Years","Previous Years",IFERROR(DATE(YEAR(Setup!C$13),MONTH(DATEVALUE(C1149&amp;" 1")),1),"No Data"))</f>
        <v>No Data</v>
      </c>
    </row>
    <row r="1150" spans="1:16" ht="15" customHeight="1" x14ac:dyDescent="0.15">
      <c r="A1150" s="102"/>
      <c r="B1150" s="109"/>
      <c r="C1150" s="107"/>
      <c r="D1150" s="106"/>
      <c r="E1150" s="120"/>
      <c r="F1150" s="106"/>
      <c r="G1150" s="105"/>
      <c r="H1150" s="103"/>
      <c r="I1150" s="154"/>
      <c r="J1150" s="155"/>
      <c r="K1150" s="100" t="str">
        <f t="shared" si="52"/>
        <v/>
      </c>
      <c r="L1150" s="110" t="str">
        <f t="shared" si="53"/>
        <v/>
      </c>
      <c r="M1150" s="160"/>
      <c r="N1150" s="103"/>
      <c r="O1150" s="99" t="str">
        <f t="shared" si="54"/>
        <v/>
      </c>
      <c r="P1150" s="118" t="str">
        <f>IF(C1150="Previous Years","Previous Years",IFERROR(DATE(YEAR(Setup!C$13),MONTH(DATEVALUE(C1150&amp;" 1")),1),"No Data"))</f>
        <v>No Data</v>
      </c>
    </row>
    <row r="1151" spans="1:16" ht="15" customHeight="1" x14ac:dyDescent="0.15">
      <c r="A1151" s="102"/>
      <c r="B1151" s="109"/>
      <c r="C1151" s="107"/>
      <c r="D1151" s="106"/>
      <c r="E1151" s="120"/>
      <c r="F1151" s="106"/>
      <c r="G1151" s="105"/>
      <c r="H1151" s="103"/>
      <c r="I1151" s="154"/>
      <c r="J1151" s="155"/>
      <c r="K1151" s="100" t="str">
        <f t="shared" si="52"/>
        <v/>
      </c>
      <c r="L1151" s="110" t="str">
        <f t="shared" si="53"/>
        <v/>
      </c>
      <c r="M1151" s="160"/>
      <c r="N1151" s="103"/>
      <c r="O1151" s="99" t="str">
        <f t="shared" si="54"/>
        <v/>
      </c>
      <c r="P1151" s="118" t="str">
        <f>IF(C1151="Previous Years","Previous Years",IFERROR(DATE(YEAR(Setup!C$13),MONTH(DATEVALUE(C1151&amp;" 1")),1),"No Data"))</f>
        <v>No Data</v>
      </c>
    </row>
    <row r="1152" spans="1:16" ht="15" customHeight="1" x14ac:dyDescent="0.15">
      <c r="A1152" s="102"/>
      <c r="B1152" s="109"/>
      <c r="C1152" s="107"/>
      <c r="D1152" s="106"/>
      <c r="E1152" s="120"/>
      <c r="F1152" s="106"/>
      <c r="G1152" s="105"/>
      <c r="H1152" s="103"/>
      <c r="I1152" s="154"/>
      <c r="J1152" s="155"/>
      <c r="K1152" s="100" t="str">
        <f t="shared" si="52"/>
        <v/>
      </c>
      <c r="L1152" s="110" t="str">
        <f t="shared" si="53"/>
        <v/>
      </c>
      <c r="M1152" s="160"/>
      <c r="N1152" s="103"/>
      <c r="O1152" s="99" t="str">
        <f t="shared" si="54"/>
        <v/>
      </c>
      <c r="P1152" s="118" t="str">
        <f>IF(C1152="Previous Years","Previous Years",IFERROR(DATE(YEAR(Setup!C$13),MONTH(DATEVALUE(C1152&amp;" 1")),1),"No Data"))</f>
        <v>No Data</v>
      </c>
    </row>
    <row r="1153" spans="1:16" ht="15" customHeight="1" x14ac:dyDescent="0.15">
      <c r="A1153" s="102"/>
      <c r="B1153" s="109"/>
      <c r="C1153" s="107"/>
      <c r="D1153" s="106"/>
      <c r="E1153" s="120"/>
      <c r="F1153" s="106"/>
      <c r="G1153" s="105"/>
      <c r="H1153" s="103"/>
      <c r="I1153" s="154"/>
      <c r="J1153" s="155"/>
      <c r="K1153" s="100" t="str">
        <f t="shared" si="52"/>
        <v/>
      </c>
      <c r="L1153" s="110" t="str">
        <f t="shared" si="53"/>
        <v/>
      </c>
      <c r="M1153" s="160"/>
      <c r="N1153" s="103"/>
      <c r="O1153" s="99" t="str">
        <f t="shared" si="54"/>
        <v/>
      </c>
      <c r="P1153" s="118" t="str">
        <f>IF(C1153="Previous Years","Previous Years",IFERROR(DATE(YEAR(Setup!C$13),MONTH(DATEVALUE(C1153&amp;" 1")),1),"No Data"))</f>
        <v>No Data</v>
      </c>
    </row>
    <row r="1154" spans="1:16" ht="15" customHeight="1" x14ac:dyDescent="0.15">
      <c r="A1154" s="102"/>
      <c r="B1154" s="109"/>
      <c r="C1154" s="107"/>
      <c r="D1154" s="106"/>
      <c r="E1154" s="120"/>
      <c r="F1154" s="106"/>
      <c r="G1154" s="105"/>
      <c r="H1154" s="103"/>
      <c r="I1154" s="154"/>
      <c r="J1154" s="155"/>
      <c r="K1154" s="100" t="str">
        <f t="shared" si="52"/>
        <v/>
      </c>
      <c r="L1154" s="110" t="str">
        <f t="shared" si="53"/>
        <v/>
      </c>
      <c r="M1154" s="160"/>
      <c r="N1154" s="103"/>
      <c r="O1154" s="99" t="str">
        <f t="shared" si="54"/>
        <v/>
      </c>
      <c r="P1154" s="118" t="str">
        <f>IF(C1154="Previous Years","Previous Years",IFERROR(DATE(YEAR(Setup!C$13),MONTH(DATEVALUE(C1154&amp;" 1")),1),"No Data"))</f>
        <v>No Data</v>
      </c>
    </row>
    <row r="1155" spans="1:16" ht="15" customHeight="1" x14ac:dyDescent="0.15">
      <c r="A1155" s="102"/>
      <c r="B1155" s="109"/>
      <c r="C1155" s="107"/>
      <c r="D1155" s="106"/>
      <c r="E1155" s="120"/>
      <c r="F1155" s="106"/>
      <c r="G1155" s="105"/>
      <c r="H1155" s="103"/>
      <c r="I1155" s="154"/>
      <c r="J1155" s="155"/>
      <c r="K1155" s="100" t="str">
        <f t="shared" si="52"/>
        <v/>
      </c>
      <c r="L1155" s="110" t="str">
        <f t="shared" si="53"/>
        <v/>
      </c>
      <c r="M1155" s="160"/>
      <c r="N1155" s="103"/>
      <c r="O1155" s="99" t="str">
        <f t="shared" si="54"/>
        <v/>
      </c>
      <c r="P1155" s="118" t="str">
        <f>IF(C1155="Previous Years","Previous Years",IFERROR(DATE(YEAR(Setup!C$13),MONTH(DATEVALUE(C1155&amp;" 1")),1),"No Data"))</f>
        <v>No Data</v>
      </c>
    </row>
    <row r="1156" spans="1:16" ht="15" customHeight="1" x14ac:dyDescent="0.15">
      <c r="A1156" s="102"/>
      <c r="B1156" s="109"/>
      <c r="C1156" s="107"/>
      <c r="D1156" s="106"/>
      <c r="E1156" s="120"/>
      <c r="F1156" s="106"/>
      <c r="G1156" s="105"/>
      <c r="H1156" s="103"/>
      <c r="I1156" s="154"/>
      <c r="J1156" s="155"/>
      <c r="K1156" s="100" t="str">
        <f t="shared" ref="K1156:K1203" si="55">IFERROR(IF(AND(I1156="",J1156=""),"",IF(J1156&gt;0,J1156,I1156/H1156)),"")</f>
        <v/>
      </c>
      <c r="L1156" s="110" t="str">
        <f t="shared" ref="L1156:L1203" si="56">IF(AND(I1156="",J1156=""),"",IF(I1156&lt;&gt;0,I1156,H1156*J1156))</f>
        <v/>
      </c>
      <c r="M1156" s="160"/>
      <c r="N1156" s="103"/>
      <c r="O1156" s="99" t="str">
        <f t="shared" ref="O1156:O1203" si="57">IFERROR(IF(L1156="","",N1156/L1156),0)</f>
        <v/>
      </c>
      <c r="P1156" s="118" t="str">
        <f>IF(C1156="Previous Years","Previous Years",IFERROR(DATE(YEAR(Setup!C$13),MONTH(DATEVALUE(C1156&amp;" 1")),1),"No Data"))</f>
        <v>No Data</v>
      </c>
    </row>
    <row r="1157" spans="1:16" ht="15" customHeight="1" x14ac:dyDescent="0.15">
      <c r="A1157" s="102"/>
      <c r="B1157" s="109"/>
      <c r="C1157" s="107"/>
      <c r="D1157" s="106"/>
      <c r="E1157" s="120"/>
      <c r="F1157" s="106"/>
      <c r="G1157" s="105"/>
      <c r="H1157" s="103"/>
      <c r="I1157" s="154"/>
      <c r="J1157" s="155"/>
      <c r="K1157" s="100" t="str">
        <f t="shared" si="55"/>
        <v/>
      </c>
      <c r="L1157" s="110" t="str">
        <f t="shared" si="56"/>
        <v/>
      </c>
      <c r="M1157" s="160"/>
      <c r="N1157" s="103"/>
      <c r="O1157" s="99" t="str">
        <f t="shared" si="57"/>
        <v/>
      </c>
      <c r="P1157" s="118" t="str">
        <f>IF(C1157="Previous Years","Previous Years",IFERROR(DATE(YEAR(Setup!C$13),MONTH(DATEVALUE(C1157&amp;" 1")),1),"No Data"))</f>
        <v>No Data</v>
      </c>
    </row>
    <row r="1158" spans="1:16" ht="15" customHeight="1" x14ac:dyDescent="0.15">
      <c r="A1158" s="102"/>
      <c r="B1158" s="109"/>
      <c r="C1158" s="107"/>
      <c r="D1158" s="106"/>
      <c r="E1158" s="120"/>
      <c r="F1158" s="106"/>
      <c r="G1158" s="105"/>
      <c r="H1158" s="103"/>
      <c r="I1158" s="154"/>
      <c r="J1158" s="155"/>
      <c r="K1158" s="100" t="str">
        <f t="shared" si="55"/>
        <v/>
      </c>
      <c r="L1158" s="110" t="str">
        <f t="shared" si="56"/>
        <v/>
      </c>
      <c r="M1158" s="160"/>
      <c r="N1158" s="103"/>
      <c r="O1158" s="99" t="str">
        <f t="shared" si="57"/>
        <v/>
      </c>
      <c r="P1158" s="118" t="str">
        <f>IF(C1158="Previous Years","Previous Years",IFERROR(DATE(YEAR(Setup!C$13),MONTH(DATEVALUE(C1158&amp;" 1")),1),"No Data"))</f>
        <v>No Data</v>
      </c>
    </row>
    <row r="1159" spans="1:16" ht="15" customHeight="1" x14ac:dyDescent="0.15">
      <c r="A1159" s="102"/>
      <c r="B1159" s="109"/>
      <c r="C1159" s="107"/>
      <c r="D1159" s="106"/>
      <c r="E1159" s="120"/>
      <c r="F1159" s="106"/>
      <c r="G1159" s="105"/>
      <c r="H1159" s="103"/>
      <c r="I1159" s="154"/>
      <c r="J1159" s="155"/>
      <c r="K1159" s="100" t="str">
        <f t="shared" si="55"/>
        <v/>
      </c>
      <c r="L1159" s="110" t="str">
        <f t="shared" si="56"/>
        <v/>
      </c>
      <c r="M1159" s="160"/>
      <c r="N1159" s="103"/>
      <c r="O1159" s="99" t="str">
        <f t="shared" si="57"/>
        <v/>
      </c>
      <c r="P1159" s="118" t="str">
        <f>IF(C1159="Previous Years","Previous Years",IFERROR(DATE(YEAR(Setup!C$13),MONTH(DATEVALUE(C1159&amp;" 1")),1),"No Data"))</f>
        <v>No Data</v>
      </c>
    </row>
    <row r="1160" spans="1:16" ht="15" customHeight="1" x14ac:dyDescent="0.15">
      <c r="A1160" s="102"/>
      <c r="B1160" s="109"/>
      <c r="C1160" s="107"/>
      <c r="D1160" s="106"/>
      <c r="E1160" s="120"/>
      <c r="F1160" s="106"/>
      <c r="G1160" s="105"/>
      <c r="H1160" s="103"/>
      <c r="I1160" s="154"/>
      <c r="J1160" s="155"/>
      <c r="K1160" s="100" t="str">
        <f t="shared" si="55"/>
        <v/>
      </c>
      <c r="L1160" s="110" t="str">
        <f t="shared" si="56"/>
        <v/>
      </c>
      <c r="M1160" s="160"/>
      <c r="N1160" s="103"/>
      <c r="O1160" s="99" t="str">
        <f t="shared" si="57"/>
        <v/>
      </c>
      <c r="P1160" s="118" t="str">
        <f>IF(C1160="Previous Years","Previous Years",IFERROR(DATE(YEAR(Setup!C$13),MONTH(DATEVALUE(C1160&amp;" 1")),1),"No Data"))</f>
        <v>No Data</v>
      </c>
    </row>
    <row r="1161" spans="1:16" ht="15" customHeight="1" x14ac:dyDescent="0.15">
      <c r="A1161" s="102"/>
      <c r="B1161" s="109"/>
      <c r="C1161" s="107"/>
      <c r="D1161" s="106"/>
      <c r="E1161" s="120"/>
      <c r="F1161" s="106"/>
      <c r="G1161" s="105"/>
      <c r="H1161" s="103"/>
      <c r="I1161" s="154"/>
      <c r="J1161" s="155"/>
      <c r="K1161" s="100" t="str">
        <f t="shared" si="55"/>
        <v/>
      </c>
      <c r="L1161" s="110" t="str">
        <f t="shared" si="56"/>
        <v/>
      </c>
      <c r="M1161" s="160"/>
      <c r="N1161" s="103"/>
      <c r="O1161" s="99" t="str">
        <f t="shared" si="57"/>
        <v/>
      </c>
      <c r="P1161" s="118" t="str">
        <f>IF(C1161="Previous Years","Previous Years",IFERROR(DATE(YEAR(Setup!C$13),MONTH(DATEVALUE(C1161&amp;" 1")),1),"No Data"))</f>
        <v>No Data</v>
      </c>
    </row>
    <row r="1162" spans="1:16" ht="15" customHeight="1" x14ac:dyDescent="0.15">
      <c r="A1162" s="102"/>
      <c r="B1162" s="109"/>
      <c r="C1162" s="107"/>
      <c r="D1162" s="106"/>
      <c r="E1162" s="120"/>
      <c r="F1162" s="106"/>
      <c r="G1162" s="105"/>
      <c r="H1162" s="103"/>
      <c r="I1162" s="154"/>
      <c r="J1162" s="155"/>
      <c r="K1162" s="100" t="str">
        <f t="shared" si="55"/>
        <v/>
      </c>
      <c r="L1162" s="110" t="str">
        <f t="shared" si="56"/>
        <v/>
      </c>
      <c r="M1162" s="160"/>
      <c r="N1162" s="103"/>
      <c r="O1162" s="99" t="str">
        <f t="shared" si="57"/>
        <v/>
      </c>
      <c r="P1162" s="118" t="str">
        <f>IF(C1162="Previous Years","Previous Years",IFERROR(DATE(YEAR(Setup!C$13),MONTH(DATEVALUE(C1162&amp;" 1")),1),"No Data"))</f>
        <v>No Data</v>
      </c>
    </row>
    <row r="1163" spans="1:16" ht="15" customHeight="1" x14ac:dyDescent="0.15">
      <c r="A1163" s="102"/>
      <c r="B1163" s="109"/>
      <c r="C1163" s="107"/>
      <c r="D1163" s="106"/>
      <c r="E1163" s="120"/>
      <c r="F1163" s="106"/>
      <c r="G1163" s="105"/>
      <c r="H1163" s="103"/>
      <c r="I1163" s="154"/>
      <c r="J1163" s="155"/>
      <c r="K1163" s="100" t="str">
        <f t="shared" si="55"/>
        <v/>
      </c>
      <c r="L1163" s="110" t="str">
        <f t="shared" si="56"/>
        <v/>
      </c>
      <c r="M1163" s="160"/>
      <c r="N1163" s="103"/>
      <c r="O1163" s="99" t="str">
        <f t="shared" si="57"/>
        <v/>
      </c>
      <c r="P1163" s="118" t="str">
        <f>IF(C1163="Previous Years","Previous Years",IFERROR(DATE(YEAR(Setup!C$13),MONTH(DATEVALUE(C1163&amp;" 1")),1),"No Data"))</f>
        <v>No Data</v>
      </c>
    </row>
    <row r="1164" spans="1:16" ht="15" customHeight="1" x14ac:dyDescent="0.15">
      <c r="A1164" s="102"/>
      <c r="B1164" s="109"/>
      <c r="C1164" s="107"/>
      <c r="D1164" s="106"/>
      <c r="E1164" s="120"/>
      <c r="F1164" s="106"/>
      <c r="G1164" s="105"/>
      <c r="H1164" s="103"/>
      <c r="I1164" s="154"/>
      <c r="J1164" s="155"/>
      <c r="K1164" s="100" t="str">
        <f t="shared" si="55"/>
        <v/>
      </c>
      <c r="L1164" s="110" t="str">
        <f t="shared" si="56"/>
        <v/>
      </c>
      <c r="M1164" s="160"/>
      <c r="N1164" s="103"/>
      <c r="O1164" s="99" t="str">
        <f t="shared" si="57"/>
        <v/>
      </c>
      <c r="P1164" s="118" t="str">
        <f>IF(C1164="Previous Years","Previous Years",IFERROR(DATE(YEAR(Setup!C$13),MONTH(DATEVALUE(C1164&amp;" 1")),1),"No Data"))</f>
        <v>No Data</v>
      </c>
    </row>
    <row r="1165" spans="1:16" ht="15" customHeight="1" x14ac:dyDescent="0.15">
      <c r="A1165" s="102"/>
      <c r="B1165" s="109"/>
      <c r="C1165" s="107"/>
      <c r="D1165" s="106"/>
      <c r="E1165" s="120"/>
      <c r="F1165" s="106"/>
      <c r="G1165" s="105"/>
      <c r="H1165" s="103"/>
      <c r="I1165" s="154"/>
      <c r="J1165" s="155"/>
      <c r="K1165" s="100" t="str">
        <f t="shared" si="55"/>
        <v/>
      </c>
      <c r="L1165" s="110" t="str">
        <f t="shared" si="56"/>
        <v/>
      </c>
      <c r="M1165" s="160"/>
      <c r="N1165" s="103"/>
      <c r="O1165" s="99" t="str">
        <f t="shared" si="57"/>
        <v/>
      </c>
      <c r="P1165" s="118" t="str">
        <f>IF(C1165="Previous Years","Previous Years",IFERROR(DATE(YEAR(Setup!C$13),MONTH(DATEVALUE(C1165&amp;" 1")),1),"No Data"))</f>
        <v>No Data</v>
      </c>
    </row>
    <row r="1166" spans="1:16" ht="15" customHeight="1" x14ac:dyDescent="0.15">
      <c r="A1166" s="102"/>
      <c r="B1166" s="109"/>
      <c r="C1166" s="107"/>
      <c r="D1166" s="106"/>
      <c r="E1166" s="120"/>
      <c r="F1166" s="106"/>
      <c r="G1166" s="105"/>
      <c r="H1166" s="103"/>
      <c r="I1166" s="154"/>
      <c r="J1166" s="155"/>
      <c r="K1166" s="100" t="str">
        <f t="shared" si="55"/>
        <v/>
      </c>
      <c r="L1166" s="110" t="str">
        <f t="shared" si="56"/>
        <v/>
      </c>
      <c r="M1166" s="160"/>
      <c r="N1166" s="103"/>
      <c r="O1166" s="99" t="str">
        <f t="shared" si="57"/>
        <v/>
      </c>
      <c r="P1166" s="118" t="str">
        <f>IF(C1166="Previous Years","Previous Years",IFERROR(DATE(YEAR(Setup!C$13),MONTH(DATEVALUE(C1166&amp;" 1")),1),"No Data"))</f>
        <v>No Data</v>
      </c>
    </row>
    <row r="1167" spans="1:16" ht="15" customHeight="1" x14ac:dyDescent="0.15">
      <c r="A1167" s="102"/>
      <c r="B1167" s="109"/>
      <c r="C1167" s="107"/>
      <c r="D1167" s="106"/>
      <c r="E1167" s="120"/>
      <c r="F1167" s="106"/>
      <c r="G1167" s="105"/>
      <c r="H1167" s="103"/>
      <c r="I1167" s="154"/>
      <c r="J1167" s="155"/>
      <c r="K1167" s="100" t="str">
        <f t="shared" si="55"/>
        <v/>
      </c>
      <c r="L1167" s="110" t="str">
        <f t="shared" si="56"/>
        <v/>
      </c>
      <c r="M1167" s="160"/>
      <c r="N1167" s="103"/>
      <c r="O1167" s="99" t="str">
        <f t="shared" si="57"/>
        <v/>
      </c>
      <c r="P1167" s="118" t="str">
        <f>IF(C1167="Previous Years","Previous Years",IFERROR(DATE(YEAR(Setup!C$13),MONTH(DATEVALUE(C1167&amp;" 1")),1),"No Data"))</f>
        <v>No Data</v>
      </c>
    </row>
    <row r="1168" spans="1:16" ht="15" customHeight="1" x14ac:dyDescent="0.15">
      <c r="A1168" s="102"/>
      <c r="B1168" s="109"/>
      <c r="C1168" s="107"/>
      <c r="D1168" s="106"/>
      <c r="E1168" s="120"/>
      <c r="F1168" s="106"/>
      <c r="G1168" s="105"/>
      <c r="H1168" s="103"/>
      <c r="I1168" s="154"/>
      <c r="J1168" s="155"/>
      <c r="K1168" s="100" t="str">
        <f t="shared" si="55"/>
        <v/>
      </c>
      <c r="L1168" s="110" t="str">
        <f t="shared" si="56"/>
        <v/>
      </c>
      <c r="M1168" s="160"/>
      <c r="N1168" s="103"/>
      <c r="O1168" s="99" t="str">
        <f t="shared" si="57"/>
        <v/>
      </c>
      <c r="P1168" s="118" t="str">
        <f>IF(C1168="Previous Years","Previous Years",IFERROR(DATE(YEAR(Setup!C$13),MONTH(DATEVALUE(C1168&amp;" 1")),1),"No Data"))</f>
        <v>No Data</v>
      </c>
    </row>
    <row r="1169" spans="1:16" ht="15" customHeight="1" x14ac:dyDescent="0.15">
      <c r="A1169" s="102"/>
      <c r="B1169" s="109"/>
      <c r="C1169" s="107"/>
      <c r="D1169" s="106"/>
      <c r="E1169" s="120"/>
      <c r="F1169" s="106"/>
      <c r="G1169" s="105"/>
      <c r="H1169" s="103"/>
      <c r="I1169" s="154"/>
      <c r="J1169" s="155"/>
      <c r="K1169" s="100" t="str">
        <f t="shared" si="55"/>
        <v/>
      </c>
      <c r="L1169" s="110" t="str">
        <f t="shared" si="56"/>
        <v/>
      </c>
      <c r="M1169" s="160"/>
      <c r="N1169" s="103"/>
      <c r="O1169" s="99" t="str">
        <f t="shared" si="57"/>
        <v/>
      </c>
      <c r="P1169" s="118" t="str">
        <f>IF(C1169="Previous Years","Previous Years",IFERROR(DATE(YEAR(Setup!C$13),MONTH(DATEVALUE(C1169&amp;" 1")),1),"No Data"))</f>
        <v>No Data</v>
      </c>
    </row>
    <row r="1170" spans="1:16" ht="15" customHeight="1" x14ac:dyDescent="0.15">
      <c r="A1170" s="102"/>
      <c r="B1170" s="109"/>
      <c r="C1170" s="107"/>
      <c r="D1170" s="106"/>
      <c r="E1170" s="120"/>
      <c r="F1170" s="106"/>
      <c r="G1170" s="105"/>
      <c r="H1170" s="103"/>
      <c r="I1170" s="154"/>
      <c r="J1170" s="155"/>
      <c r="K1170" s="100" t="str">
        <f t="shared" si="55"/>
        <v/>
      </c>
      <c r="L1170" s="110" t="str">
        <f t="shared" si="56"/>
        <v/>
      </c>
      <c r="M1170" s="160"/>
      <c r="N1170" s="103"/>
      <c r="O1170" s="99" t="str">
        <f t="shared" si="57"/>
        <v/>
      </c>
      <c r="P1170" s="118" t="str">
        <f>IF(C1170="Previous Years","Previous Years",IFERROR(DATE(YEAR(Setup!C$13),MONTH(DATEVALUE(C1170&amp;" 1")),1),"No Data"))</f>
        <v>No Data</v>
      </c>
    </row>
    <row r="1171" spans="1:16" ht="15" customHeight="1" x14ac:dyDescent="0.15">
      <c r="A1171" s="102"/>
      <c r="B1171" s="109"/>
      <c r="C1171" s="107"/>
      <c r="D1171" s="106"/>
      <c r="E1171" s="120"/>
      <c r="F1171" s="106"/>
      <c r="G1171" s="105"/>
      <c r="H1171" s="103"/>
      <c r="I1171" s="154"/>
      <c r="J1171" s="155"/>
      <c r="K1171" s="100" t="str">
        <f t="shared" si="55"/>
        <v/>
      </c>
      <c r="L1171" s="110" t="str">
        <f t="shared" si="56"/>
        <v/>
      </c>
      <c r="M1171" s="160"/>
      <c r="N1171" s="103"/>
      <c r="O1171" s="99" t="str">
        <f t="shared" si="57"/>
        <v/>
      </c>
      <c r="P1171" s="118" t="str">
        <f>IF(C1171="Previous Years","Previous Years",IFERROR(DATE(YEAR(Setup!C$13),MONTH(DATEVALUE(C1171&amp;" 1")),1),"No Data"))</f>
        <v>No Data</v>
      </c>
    </row>
    <row r="1172" spans="1:16" ht="15" customHeight="1" x14ac:dyDescent="0.15">
      <c r="A1172" s="102"/>
      <c r="B1172" s="109"/>
      <c r="C1172" s="107"/>
      <c r="D1172" s="106"/>
      <c r="E1172" s="120"/>
      <c r="F1172" s="106"/>
      <c r="G1172" s="105"/>
      <c r="H1172" s="103"/>
      <c r="I1172" s="154"/>
      <c r="J1172" s="155"/>
      <c r="K1172" s="100" t="str">
        <f t="shared" si="55"/>
        <v/>
      </c>
      <c r="L1172" s="110" t="str">
        <f t="shared" si="56"/>
        <v/>
      </c>
      <c r="M1172" s="160"/>
      <c r="N1172" s="103"/>
      <c r="O1172" s="99" t="str">
        <f t="shared" si="57"/>
        <v/>
      </c>
      <c r="P1172" s="118" t="str">
        <f>IF(C1172="Previous Years","Previous Years",IFERROR(DATE(YEAR(Setup!C$13),MONTH(DATEVALUE(C1172&amp;" 1")),1),"No Data"))</f>
        <v>No Data</v>
      </c>
    </row>
    <row r="1173" spans="1:16" ht="15" customHeight="1" x14ac:dyDescent="0.15">
      <c r="A1173" s="102"/>
      <c r="B1173" s="109"/>
      <c r="C1173" s="107"/>
      <c r="D1173" s="106"/>
      <c r="E1173" s="120"/>
      <c r="F1173" s="106"/>
      <c r="G1173" s="105"/>
      <c r="H1173" s="103"/>
      <c r="I1173" s="154"/>
      <c r="J1173" s="155"/>
      <c r="K1173" s="100" t="str">
        <f t="shared" si="55"/>
        <v/>
      </c>
      <c r="L1173" s="110" t="str">
        <f t="shared" si="56"/>
        <v/>
      </c>
      <c r="M1173" s="160"/>
      <c r="N1173" s="103"/>
      <c r="O1173" s="99" t="str">
        <f t="shared" si="57"/>
        <v/>
      </c>
      <c r="P1173" s="118" t="str">
        <f>IF(C1173="Previous Years","Previous Years",IFERROR(DATE(YEAR(Setup!C$13),MONTH(DATEVALUE(C1173&amp;" 1")),1),"No Data"))</f>
        <v>No Data</v>
      </c>
    </row>
    <row r="1174" spans="1:16" ht="15" customHeight="1" x14ac:dyDescent="0.15">
      <c r="A1174" s="102"/>
      <c r="B1174" s="109"/>
      <c r="C1174" s="107"/>
      <c r="D1174" s="106"/>
      <c r="E1174" s="120"/>
      <c r="F1174" s="106"/>
      <c r="G1174" s="105"/>
      <c r="H1174" s="103"/>
      <c r="I1174" s="154"/>
      <c r="J1174" s="155"/>
      <c r="K1174" s="100" t="str">
        <f t="shared" si="55"/>
        <v/>
      </c>
      <c r="L1174" s="110" t="str">
        <f t="shared" si="56"/>
        <v/>
      </c>
      <c r="M1174" s="160"/>
      <c r="N1174" s="103"/>
      <c r="O1174" s="99" t="str">
        <f t="shared" si="57"/>
        <v/>
      </c>
      <c r="P1174" s="118" t="str">
        <f>IF(C1174="Previous Years","Previous Years",IFERROR(DATE(YEAR(Setup!C$13),MONTH(DATEVALUE(C1174&amp;" 1")),1),"No Data"))</f>
        <v>No Data</v>
      </c>
    </row>
    <row r="1175" spans="1:16" ht="15" customHeight="1" x14ac:dyDescent="0.15">
      <c r="A1175" s="102"/>
      <c r="B1175" s="109"/>
      <c r="C1175" s="107"/>
      <c r="D1175" s="106"/>
      <c r="E1175" s="120"/>
      <c r="F1175" s="106"/>
      <c r="G1175" s="105"/>
      <c r="H1175" s="103"/>
      <c r="I1175" s="154"/>
      <c r="J1175" s="155"/>
      <c r="K1175" s="100" t="str">
        <f t="shared" si="55"/>
        <v/>
      </c>
      <c r="L1175" s="110" t="str">
        <f t="shared" si="56"/>
        <v/>
      </c>
      <c r="M1175" s="160"/>
      <c r="N1175" s="103"/>
      <c r="O1175" s="99" t="str">
        <f t="shared" si="57"/>
        <v/>
      </c>
      <c r="P1175" s="118" t="str">
        <f>IF(C1175="Previous Years","Previous Years",IFERROR(DATE(YEAR(Setup!C$13),MONTH(DATEVALUE(C1175&amp;" 1")),1),"No Data"))</f>
        <v>No Data</v>
      </c>
    </row>
    <row r="1176" spans="1:16" ht="15" customHeight="1" x14ac:dyDescent="0.15">
      <c r="A1176" s="102"/>
      <c r="B1176" s="109"/>
      <c r="C1176" s="107"/>
      <c r="D1176" s="106"/>
      <c r="E1176" s="120"/>
      <c r="F1176" s="106"/>
      <c r="G1176" s="105"/>
      <c r="H1176" s="103"/>
      <c r="I1176" s="154"/>
      <c r="J1176" s="155"/>
      <c r="K1176" s="100" t="str">
        <f t="shared" si="55"/>
        <v/>
      </c>
      <c r="L1176" s="110" t="str">
        <f t="shared" si="56"/>
        <v/>
      </c>
      <c r="M1176" s="160"/>
      <c r="N1176" s="103"/>
      <c r="O1176" s="99" t="str">
        <f t="shared" si="57"/>
        <v/>
      </c>
      <c r="P1176" s="118" t="str">
        <f>IF(C1176="Previous Years","Previous Years",IFERROR(DATE(YEAR(Setup!C$13),MONTH(DATEVALUE(C1176&amp;" 1")),1),"No Data"))</f>
        <v>No Data</v>
      </c>
    </row>
    <row r="1177" spans="1:16" ht="15" customHeight="1" x14ac:dyDescent="0.15">
      <c r="A1177" s="102"/>
      <c r="B1177" s="109"/>
      <c r="C1177" s="107"/>
      <c r="D1177" s="106"/>
      <c r="E1177" s="120"/>
      <c r="F1177" s="106"/>
      <c r="G1177" s="105"/>
      <c r="H1177" s="103"/>
      <c r="I1177" s="154"/>
      <c r="J1177" s="155"/>
      <c r="K1177" s="100" t="str">
        <f t="shared" si="55"/>
        <v/>
      </c>
      <c r="L1177" s="110" t="str">
        <f t="shared" si="56"/>
        <v/>
      </c>
      <c r="M1177" s="160"/>
      <c r="N1177" s="103"/>
      <c r="O1177" s="99" t="str">
        <f t="shared" si="57"/>
        <v/>
      </c>
      <c r="P1177" s="118" t="str">
        <f>IF(C1177="Previous Years","Previous Years",IFERROR(DATE(YEAR(Setup!C$13),MONTH(DATEVALUE(C1177&amp;" 1")),1),"No Data"))</f>
        <v>No Data</v>
      </c>
    </row>
    <row r="1178" spans="1:16" ht="15" customHeight="1" x14ac:dyDescent="0.15">
      <c r="A1178" s="102"/>
      <c r="B1178" s="109"/>
      <c r="C1178" s="107"/>
      <c r="D1178" s="106"/>
      <c r="E1178" s="120"/>
      <c r="F1178" s="106"/>
      <c r="G1178" s="105"/>
      <c r="H1178" s="103"/>
      <c r="I1178" s="154"/>
      <c r="J1178" s="155"/>
      <c r="K1178" s="100" t="str">
        <f t="shared" si="55"/>
        <v/>
      </c>
      <c r="L1178" s="110" t="str">
        <f t="shared" si="56"/>
        <v/>
      </c>
      <c r="M1178" s="160"/>
      <c r="N1178" s="103"/>
      <c r="O1178" s="99" t="str">
        <f t="shared" si="57"/>
        <v/>
      </c>
      <c r="P1178" s="118" t="str">
        <f>IF(C1178="Previous Years","Previous Years",IFERROR(DATE(YEAR(Setup!C$13),MONTH(DATEVALUE(C1178&amp;" 1")),1),"No Data"))</f>
        <v>No Data</v>
      </c>
    </row>
    <row r="1179" spans="1:16" ht="15" customHeight="1" x14ac:dyDescent="0.15">
      <c r="A1179" s="102"/>
      <c r="B1179" s="109"/>
      <c r="C1179" s="107"/>
      <c r="D1179" s="106"/>
      <c r="E1179" s="120"/>
      <c r="F1179" s="106"/>
      <c r="G1179" s="105"/>
      <c r="H1179" s="103"/>
      <c r="I1179" s="154"/>
      <c r="J1179" s="155"/>
      <c r="K1179" s="100" t="str">
        <f t="shared" si="55"/>
        <v/>
      </c>
      <c r="L1179" s="110" t="str">
        <f t="shared" si="56"/>
        <v/>
      </c>
      <c r="M1179" s="160"/>
      <c r="N1179" s="103"/>
      <c r="O1179" s="99" t="str">
        <f t="shared" si="57"/>
        <v/>
      </c>
      <c r="P1179" s="118" t="str">
        <f>IF(C1179="Previous Years","Previous Years",IFERROR(DATE(YEAR(Setup!C$13),MONTH(DATEVALUE(C1179&amp;" 1")),1),"No Data"))</f>
        <v>No Data</v>
      </c>
    </row>
    <row r="1180" spans="1:16" ht="15" customHeight="1" x14ac:dyDescent="0.15">
      <c r="A1180" s="102"/>
      <c r="B1180" s="109"/>
      <c r="C1180" s="107"/>
      <c r="D1180" s="106"/>
      <c r="E1180" s="120"/>
      <c r="F1180" s="106"/>
      <c r="G1180" s="105"/>
      <c r="H1180" s="103"/>
      <c r="I1180" s="154"/>
      <c r="J1180" s="155"/>
      <c r="K1180" s="100" t="str">
        <f t="shared" si="55"/>
        <v/>
      </c>
      <c r="L1180" s="110" t="str">
        <f t="shared" si="56"/>
        <v/>
      </c>
      <c r="M1180" s="160"/>
      <c r="N1180" s="103"/>
      <c r="O1180" s="99" t="str">
        <f t="shared" si="57"/>
        <v/>
      </c>
      <c r="P1180" s="118" t="str">
        <f>IF(C1180="Previous Years","Previous Years",IFERROR(DATE(YEAR(Setup!C$13),MONTH(DATEVALUE(C1180&amp;" 1")),1),"No Data"))</f>
        <v>No Data</v>
      </c>
    </row>
    <row r="1181" spans="1:16" ht="15" customHeight="1" x14ac:dyDescent="0.15">
      <c r="A1181" s="102"/>
      <c r="B1181" s="109"/>
      <c r="C1181" s="107"/>
      <c r="D1181" s="106"/>
      <c r="E1181" s="120"/>
      <c r="F1181" s="106"/>
      <c r="G1181" s="105"/>
      <c r="H1181" s="103"/>
      <c r="I1181" s="154"/>
      <c r="J1181" s="155"/>
      <c r="K1181" s="100" t="str">
        <f t="shared" si="55"/>
        <v/>
      </c>
      <c r="L1181" s="110" t="str">
        <f t="shared" si="56"/>
        <v/>
      </c>
      <c r="M1181" s="160"/>
      <c r="N1181" s="103"/>
      <c r="O1181" s="99" t="str">
        <f t="shared" si="57"/>
        <v/>
      </c>
      <c r="P1181" s="118" t="str">
        <f>IF(C1181="Previous Years","Previous Years",IFERROR(DATE(YEAR(Setup!C$13),MONTH(DATEVALUE(C1181&amp;" 1")),1),"No Data"))</f>
        <v>No Data</v>
      </c>
    </row>
    <row r="1182" spans="1:16" ht="15" customHeight="1" x14ac:dyDescent="0.15">
      <c r="A1182" s="102"/>
      <c r="B1182" s="109"/>
      <c r="C1182" s="107"/>
      <c r="D1182" s="106"/>
      <c r="E1182" s="120"/>
      <c r="F1182" s="106"/>
      <c r="G1182" s="105"/>
      <c r="H1182" s="103"/>
      <c r="I1182" s="154"/>
      <c r="J1182" s="155"/>
      <c r="K1182" s="100" t="str">
        <f t="shared" si="55"/>
        <v/>
      </c>
      <c r="L1182" s="110" t="str">
        <f t="shared" si="56"/>
        <v/>
      </c>
      <c r="M1182" s="160"/>
      <c r="N1182" s="103"/>
      <c r="O1182" s="99" t="str">
        <f t="shared" si="57"/>
        <v/>
      </c>
      <c r="P1182" s="118" t="str">
        <f>IF(C1182="Previous Years","Previous Years",IFERROR(DATE(YEAR(Setup!C$13),MONTH(DATEVALUE(C1182&amp;" 1")),1),"No Data"))</f>
        <v>No Data</v>
      </c>
    </row>
    <row r="1183" spans="1:16" ht="15" customHeight="1" x14ac:dyDescent="0.15">
      <c r="A1183" s="102"/>
      <c r="B1183" s="109"/>
      <c r="C1183" s="107"/>
      <c r="D1183" s="106"/>
      <c r="E1183" s="120"/>
      <c r="F1183" s="106"/>
      <c r="G1183" s="105"/>
      <c r="H1183" s="103"/>
      <c r="I1183" s="154"/>
      <c r="J1183" s="155"/>
      <c r="K1183" s="100" t="str">
        <f t="shared" si="55"/>
        <v/>
      </c>
      <c r="L1183" s="110" t="str">
        <f t="shared" si="56"/>
        <v/>
      </c>
      <c r="M1183" s="160"/>
      <c r="N1183" s="103"/>
      <c r="O1183" s="99" t="str">
        <f t="shared" si="57"/>
        <v/>
      </c>
      <c r="P1183" s="118" t="str">
        <f>IF(C1183="Previous Years","Previous Years",IFERROR(DATE(YEAR(Setup!C$13),MONTH(DATEVALUE(C1183&amp;" 1")),1),"No Data"))</f>
        <v>No Data</v>
      </c>
    </row>
    <row r="1184" spans="1:16" ht="15" customHeight="1" x14ac:dyDescent="0.15">
      <c r="A1184" s="102"/>
      <c r="B1184" s="109"/>
      <c r="C1184" s="107"/>
      <c r="D1184" s="106"/>
      <c r="E1184" s="120"/>
      <c r="F1184" s="106"/>
      <c r="G1184" s="105"/>
      <c r="H1184" s="103"/>
      <c r="I1184" s="154"/>
      <c r="J1184" s="155"/>
      <c r="K1184" s="100" t="str">
        <f t="shared" si="55"/>
        <v/>
      </c>
      <c r="L1184" s="110" t="str">
        <f t="shared" si="56"/>
        <v/>
      </c>
      <c r="M1184" s="160"/>
      <c r="N1184" s="103"/>
      <c r="O1184" s="99" t="str">
        <f t="shared" si="57"/>
        <v/>
      </c>
      <c r="P1184" s="118" t="str">
        <f>IF(C1184="Previous Years","Previous Years",IFERROR(DATE(YEAR(Setup!C$13),MONTH(DATEVALUE(C1184&amp;" 1")),1),"No Data"))</f>
        <v>No Data</v>
      </c>
    </row>
    <row r="1185" spans="1:16" ht="15" customHeight="1" x14ac:dyDescent="0.15">
      <c r="A1185" s="102"/>
      <c r="B1185" s="109"/>
      <c r="C1185" s="107"/>
      <c r="D1185" s="106"/>
      <c r="E1185" s="120"/>
      <c r="F1185" s="106"/>
      <c r="G1185" s="105"/>
      <c r="H1185" s="103"/>
      <c r="I1185" s="154"/>
      <c r="J1185" s="155"/>
      <c r="K1185" s="100" t="str">
        <f t="shared" si="55"/>
        <v/>
      </c>
      <c r="L1185" s="110" t="str">
        <f t="shared" si="56"/>
        <v/>
      </c>
      <c r="M1185" s="160"/>
      <c r="N1185" s="103"/>
      <c r="O1185" s="99" t="str">
        <f t="shared" si="57"/>
        <v/>
      </c>
      <c r="P1185" s="118" t="str">
        <f>IF(C1185="Previous Years","Previous Years",IFERROR(DATE(YEAR(Setup!C$13),MONTH(DATEVALUE(C1185&amp;" 1")),1),"No Data"))</f>
        <v>No Data</v>
      </c>
    </row>
    <row r="1186" spans="1:16" ht="15" customHeight="1" x14ac:dyDescent="0.15">
      <c r="A1186" s="102"/>
      <c r="B1186" s="109"/>
      <c r="C1186" s="107"/>
      <c r="D1186" s="106"/>
      <c r="E1186" s="120"/>
      <c r="F1186" s="106"/>
      <c r="G1186" s="105"/>
      <c r="H1186" s="103"/>
      <c r="I1186" s="154"/>
      <c r="J1186" s="155"/>
      <c r="K1186" s="100" t="str">
        <f t="shared" si="55"/>
        <v/>
      </c>
      <c r="L1186" s="110" t="str">
        <f t="shared" si="56"/>
        <v/>
      </c>
      <c r="M1186" s="160"/>
      <c r="N1186" s="103"/>
      <c r="O1186" s="99" t="str">
        <f t="shared" si="57"/>
        <v/>
      </c>
      <c r="P1186" s="118" t="str">
        <f>IF(C1186="Previous Years","Previous Years",IFERROR(DATE(YEAR(Setup!C$13),MONTH(DATEVALUE(C1186&amp;" 1")),1),"No Data"))</f>
        <v>No Data</v>
      </c>
    </row>
    <row r="1187" spans="1:16" ht="15" customHeight="1" x14ac:dyDescent="0.15">
      <c r="A1187" s="102"/>
      <c r="B1187" s="109"/>
      <c r="C1187" s="107"/>
      <c r="D1187" s="106"/>
      <c r="E1187" s="120"/>
      <c r="F1187" s="106"/>
      <c r="G1187" s="105"/>
      <c r="H1187" s="103"/>
      <c r="I1187" s="154"/>
      <c r="J1187" s="155"/>
      <c r="K1187" s="100" t="str">
        <f t="shared" si="55"/>
        <v/>
      </c>
      <c r="L1187" s="110" t="str">
        <f t="shared" si="56"/>
        <v/>
      </c>
      <c r="M1187" s="160"/>
      <c r="N1187" s="103"/>
      <c r="O1187" s="99" t="str">
        <f t="shared" si="57"/>
        <v/>
      </c>
      <c r="P1187" s="118" t="str">
        <f>IF(C1187="Previous Years","Previous Years",IFERROR(DATE(YEAR(Setup!C$13),MONTH(DATEVALUE(C1187&amp;" 1")),1),"No Data"))</f>
        <v>No Data</v>
      </c>
    </row>
    <row r="1188" spans="1:16" ht="15" customHeight="1" x14ac:dyDescent="0.15">
      <c r="A1188" s="102"/>
      <c r="B1188" s="109"/>
      <c r="C1188" s="107"/>
      <c r="D1188" s="106"/>
      <c r="E1188" s="120"/>
      <c r="F1188" s="106"/>
      <c r="G1188" s="105"/>
      <c r="H1188" s="103"/>
      <c r="I1188" s="154"/>
      <c r="J1188" s="155"/>
      <c r="K1188" s="100" t="str">
        <f t="shared" si="55"/>
        <v/>
      </c>
      <c r="L1188" s="110" t="str">
        <f t="shared" si="56"/>
        <v/>
      </c>
      <c r="M1188" s="160"/>
      <c r="N1188" s="103"/>
      <c r="O1188" s="99" t="str">
        <f t="shared" si="57"/>
        <v/>
      </c>
      <c r="P1188" s="118" t="str">
        <f>IF(C1188="Previous Years","Previous Years",IFERROR(DATE(YEAR(Setup!C$13),MONTH(DATEVALUE(C1188&amp;" 1")),1),"No Data"))</f>
        <v>No Data</v>
      </c>
    </row>
    <row r="1189" spans="1:16" ht="15" customHeight="1" x14ac:dyDescent="0.15">
      <c r="A1189" s="102"/>
      <c r="B1189" s="109"/>
      <c r="C1189" s="107"/>
      <c r="D1189" s="106"/>
      <c r="E1189" s="120"/>
      <c r="F1189" s="106"/>
      <c r="G1189" s="105"/>
      <c r="H1189" s="103"/>
      <c r="I1189" s="154"/>
      <c r="J1189" s="155"/>
      <c r="K1189" s="100" t="str">
        <f t="shared" si="55"/>
        <v/>
      </c>
      <c r="L1189" s="110" t="str">
        <f t="shared" si="56"/>
        <v/>
      </c>
      <c r="M1189" s="160"/>
      <c r="N1189" s="103"/>
      <c r="O1189" s="99" t="str">
        <f t="shared" si="57"/>
        <v/>
      </c>
      <c r="P1189" s="118" t="str">
        <f>IF(C1189="Previous Years","Previous Years",IFERROR(DATE(YEAR(Setup!C$13),MONTH(DATEVALUE(C1189&amp;" 1")),1),"No Data"))</f>
        <v>No Data</v>
      </c>
    </row>
    <row r="1190" spans="1:16" ht="15" customHeight="1" x14ac:dyDescent="0.15">
      <c r="A1190" s="102"/>
      <c r="B1190" s="109"/>
      <c r="C1190" s="107"/>
      <c r="D1190" s="106"/>
      <c r="E1190" s="120"/>
      <c r="F1190" s="106"/>
      <c r="G1190" s="105"/>
      <c r="H1190" s="103"/>
      <c r="I1190" s="154"/>
      <c r="J1190" s="155"/>
      <c r="K1190" s="100" t="str">
        <f t="shared" si="55"/>
        <v/>
      </c>
      <c r="L1190" s="110" t="str">
        <f t="shared" si="56"/>
        <v/>
      </c>
      <c r="M1190" s="160"/>
      <c r="N1190" s="103"/>
      <c r="O1190" s="99" t="str">
        <f t="shared" si="57"/>
        <v/>
      </c>
      <c r="P1190" s="118" t="str">
        <f>IF(C1190="Previous Years","Previous Years",IFERROR(DATE(YEAR(Setup!C$13),MONTH(DATEVALUE(C1190&amp;" 1")),1),"No Data"))</f>
        <v>No Data</v>
      </c>
    </row>
    <row r="1191" spans="1:16" ht="15" customHeight="1" x14ac:dyDescent="0.15">
      <c r="A1191" s="102"/>
      <c r="B1191" s="109"/>
      <c r="C1191" s="107"/>
      <c r="D1191" s="106"/>
      <c r="E1191" s="120"/>
      <c r="F1191" s="106"/>
      <c r="G1191" s="105"/>
      <c r="H1191" s="103"/>
      <c r="I1191" s="154"/>
      <c r="J1191" s="155"/>
      <c r="K1191" s="100" t="str">
        <f t="shared" si="55"/>
        <v/>
      </c>
      <c r="L1191" s="110" t="str">
        <f t="shared" si="56"/>
        <v/>
      </c>
      <c r="M1191" s="160"/>
      <c r="N1191" s="103"/>
      <c r="O1191" s="99" t="str">
        <f t="shared" si="57"/>
        <v/>
      </c>
      <c r="P1191" s="118" t="str">
        <f>IF(C1191="Previous Years","Previous Years",IFERROR(DATE(YEAR(Setup!C$13),MONTH(DATEVALUE(C1191&amp;" 1")),1),"No Data"))</f>
        <v>No Data</v>
      </c>
    </row>
    <row r="1192" spans="1:16" ht="15" customHeight="1" x14ac:dyDescent="0.15">
      <c r="A1192" s="102"/>
      <c r="B1192" s="109"/>
      <c r="C1192" s="107"/>
      <c r="D1192" s="106"/>
      <c r="E1192" s="120"/>
      <c r="F1192" s="106"/>
      <c r="G1192" s="105"/>
      <c r="H1192" s="103"/>
      <c r="I1192" s="154"/>
      <c r="J1192" s="155"/>
      <c r="K1192" s="100" t="str">
        <f t="shared" si="55"/>
        <v/>
      </c>
      <c r="L1192" s="110" t="str">
        <f t="shared" si="56"/>
        <v/>
      </c>
      <c r="M1192" s="160"/>
      <c r="N1192" s="103"/>
      <c r="O1192" s="99" t="str">
        <f t="shared" si="57"/>
        <v/>
      </c>
      <c r="P1192" s="118" t="str">
        <f>IF(C1192="Previous Years","Previous Years",IFERROR(DATE(YEAR(Setup!C$13),MONTH(DATEVALUE(C1192&amp;" 1")),1),"No Data"))</f>
        <v>No Data</v>
      </c>
    </row>
    <row r="1193" spans="1:16" ht="15" customHeight="1" x14ac:dyDescent="0.15">
      <c r="A1193" s="102"/>
      <c r="B1193" s="109"/>
      <c r="C1193" s="107"/>
      <c r="D1193" s="106"/>
      <c r="E1193" s="120"/>
      <c r="F1193" s="106"/>
      <c r="G1193" s="105"/>
      <c r="H1193" s="103"/>
      <c r="I1193" s="154"/>
      <c r="J1193" s="155"/>
      <c r="K1193" s="100" t="str">
        <f t="shared" si="55"/>
        <v/>
      </c>
      <c r="L1193" s="110" t="str">
        <f t="shared" si="56"/>
        <v/>
      </c>
      <c r="M1193" s="160"/>
      <c r="N1193" s="103"/>
      <c r="O1193" s="99" t="str">
        <f t="shared" si="57"/>
        <v/>
      </c>
      <c r="P1193" s="118" t="str">
        <f>IF(C1193="Previous Years","Previous Years",IFERROR(DATE(YEAR(Setup!C$13),MONTH(DATEVALUE(C1193&amp;" 1")),1),"No Data"))</f>
        <v>No Data</v>
      </c>
    </row>
    <row r="1194" spans="1:16" ht="15" customHeight="1" x14ac:dyDescent="0.15">
      <c r="A1194" s="102"/>
      <c r="B1194" s="109"/>
      <c r="C1194" s="107"/>
      <c r="D1194" s="106"/>
      <c r="E1194" s="120"/>
      <c r="F1194" s="106"/>
      <c r="G1194" s="105"/>
      <c r="H1194" s="103"/>
      <c r="I1194" s="154"/>
      <c r="J1194" s="155"/>
      <c r="K1194" s="100" t="str">
        <f t="shared" si="55"/>
        <v/>
      </c>
      <c r="L1194" s="110" t="str">
        <f t="shared" si="56"/>
        <v/>
      </c>
      <c r="M1194" s="160"/>
      <c r="N1194" s="103"/>
      <c r="O1194" s="99" t="str">
        <f t="shared" si="57"/>
        <v/>
      </c>
      <c r="P1194" s="118" t="str">
        <f>IF(C1194="Previous Years","Previous Years",IFERROR(DATE(YEAR(Setup!C$13),MONTH(DATEVALUE(C1194&amp;" 1")),1),"No Data"))</f>
        <v>No Data</v>
      </c>
    </row>
    <row r="1195" spans="1:16" ht="15" customHeight="1" x14ac:dyDescent="0.15">
      <c r="A1195" s="102"/>
      <c r="B1195" s="109"/>
      <c r="C1195" s="107"/>
      <c r="D1195" s="106"/>
      <c r="E1195" s="120"/>
      <c r="F1195" s="106"/>
      <c r="G1195" s="105"/>
      <c r="H1195" s="103"/>
      <c r="I1195" s="154"/>
      <c r="J1195" s="155"/>
      <c r="K1195" s="100" t="str">
        <f t="shared" si="55"/>
        <v/>
      </c>
      <c r="L1195" s="110" t="str">
        <f t="shared" si="56"/>
        <v/>
      </c>
      <c r="M1195" s="160"/>
      <c r="N1195" s="103"/>
      <c r="O1195" s="99" t="str">
        <f t="shared" si="57"/>
        <v/>
      </c>
      <c r="P1195" s="118" t="str">
        <f>IF(C1195="Previous Years","Previous Years",IFERROR(DATE(YEAR(Setup!C$13),MONTH(DATEVALUE(C1195&amp;" 1")),1),"No Data"))</f>
        <v>No Data</v>
      </c>
    </row>
    <row r="1196" spans="1:16" ht="15" customHeight="1" x14ac:dyDescent="0.15">
      <c r="A1196" s="102"/>
      <c r="B1196" s="109"/>
      <c r="C1196" s="107"/>
      <c r="D1196" s="106"/>
      <c r="E1196" s="120"/>
      <c r="F1196" s="106"/>
      <c r="G1196" s="105"/>
      <c r="H1196" s="103"/>
      <c r="I1196" s="154"/>
      <c r="J1196" s="155"/>
      <c r="K1196" s="100" t="str">
        <f t="shared" si="55"/>
        <v/>
      </c>
      <c r="L1196" s="110" t="str">
        <f t="shared" si="56"/>
        <v/>
      </c>
      <c r="M1196" s="160"/>
      <c r="N1196" s="103"/>
      <c r="O1196" s="99" t="str">
        <f t="shared" si="57"/>
        <v/>
      </c>
      <c r="P1196" s="118" t="str">
        <f>IF(C1196="Previous Years","Previous Years",IFERROR(DATE(YEAR(Setup!C$13),MONTH(DATEVALUE(C1196&amp;" 1")),1),"No Data"))</f>
        <v>No Data</v>
      </c>
    </row>
    <row r="1197" spans="1:16" ht="15" customHeight="1" x14ac:dyDescent="0.15">
      <c r="A1197" s="102"/>
      <c r="B1197" s="109"/>
      <c r="C1197" s="107"/>
      <c r="D1197" s="106"/>
      <c r="E1197" s="120"/>
      <c r="F1197" s="106"/>
      <c r="G1197" s="105"/>
      <c r="H1197" s="103"/>
      <c r="I1197" s="154"/>
      <c r="J1197" s="155"/>
      <c r="K1197" s="100" t="str">
        <f t="shared" si="55"/>
        <v/>
      </c>
      <c r="L1197" s="110" t="str">
        <f t="shared" si="56"/>
        <v/>
      </c>
      <c r="M1197" s="160"/>
      <c r="N1197" s="103"/>
      <c r="O1197" s="99" t="str">
        <f t="shared" si="57"/>
        <v/>
      </c>
      <c r="P1197" s="118" t="str">
        <f>IF(C1197="Previous Years","Previous Years",IFERROR(DATE(YEAR(Setup!C$13),MONTH(DATEVALUE(C1197&amp;" 1")),1),"No Data"))</f>
        <v>No Data</v>
      </c>
    </row>
    <row r="1198" spans="1:16" ht="15" customHeight="1" x14ac:dyDescent="0.15">
      <c r="A1198" s="102"/>
      <c r="B1198" s="109"/>
      <c r="C1198" s="107"/>
      <c r="D1198" s="106"/>
      <c r="E1198" s="120"/>
      <c r="F1198" s="106"/>
      <c r="G1198" s="105"/>
      <c r="H1198" s="103"/>
      <c r="I1198" s="154"/>
      <c r="J1198" s="155"/>
      <c r="K1198" s="100" t="str">
        <f t="shared" si="55"/>
        <v/>
      </c>
      <c r="L1198" s="110" t="str">
        <f t="shared" si="56"/>
        <v/>
      </c>
      <c r="M1198" s="160"/>
      <c r="N1198" s="103"/>
      <c r="O1198" s="99" t="str">
        <f t="shared" si="57"/>
        <v/>
      </c>
      <c r="P1198" s="118" t="str">
        <f>IF(C1198="Previous Years","Previous Years",IFERROR(DATE(YEAR(Setup!C$13),MONTH(DATEVALUE(C1198&amp;" 1")),1),"No Data"))</f>
        <v>No Data</v>
      </c>
    </row>
    <row r="1199" spans="1:16" ht="15" customHeight="1" x14ac:dyDescent="0.15">
      <c r="A1199" s="102"/>
      <c r="B1199" s="109"/>
      <c r="C1199" s="107"/>
      <c r="D1199" s="106"/>
      <c r="E1199" s="120"/>
      <c r="F1199" s="106"/>
      <c r="G1199" s="105"/>
      <c r="H1199" s="103"/>
      <c r="I1199" s="154"/>
      <c r="J1199" s="155"/>
      <c r="K1199" s="100" t="str">
        <f t="shared" si="55"/>
        <v/>
      </c>
      <c r="L1199" s="110" t="str">
        <f t="shared" si="56"/>
        <v/>
      </c>
      <c r="M1199" s="160"/>
      <c r="N1199" s="103"/>
      <c r="O1199" s="99" t="str">
        <f t="shared" si="57"/>
        <v/>
      </c>
      <c r="P1199" s="118" t="str">
        <f>IF(C1199="Previous Years","Previous Years",IFERROR(DATE(YEAR(Setup!C$13),MONTH(DATEVALUE(C1199&amp;" 1")),1),"No Data"))</f>
        <v>No Data</v>
      </c>
    </row>
    <row r="1200" spans="1:16" ht="15" customHeight="1" x14ac:dyDescent="0.15">
      <c r="A1200" s="102"/>
      <c r="B1200" s="109"/>
      <c r="C1200" s="107"/>
      <c r="D1200" s="106"/>
      <c r="E1200" s="120"/>
      <c r="F1200" s="106"/>
      <c r="G1200" s="105"/>
      <c r="H1200" s="103"/>
      <c r="I1200" s="154"/>
      <c r="J1200" s="155"/>
      <c r="K1200" s="100" t="str">
        <f t="shared" si="55"/>
        <v/>
      </c>
      <c r="L1200" s="110" t="str">
        <f t="shared" si="56"/>
        <v/>
      </c>
      <c r="M1200" s="160"/>
      <c r="N1200" s="103"/>
      <c r="O1200" s="99" t="str">
        <f t="shared" si="57"/>
        <v/>
      </c>
      <c r="P1200" s="118" t="str">
        <f>IF(C1200="Previous Years","Previous Years",IFERROR(DATE(YEAR(Setup!C$13),MONTH(DATEVALUE(C1200&amp;" 1")),1),"No Data"))</f>
        <v>No Data</v>
      </c>
    </row>
    <row r="1201" spans="1:16" ht="15" customHeight="1" x14ac:dyDescent="0.15">
      <c r="A1201" s="102"/>
      <c r="B1201" s="109"/>
      <c r="C1201" s="107"/>
      <c r="D1201" s="106"/>
      <c r="E1201" s="120"/>
      <c r="F1201" s="106"/>
      <c r="G1201" s="105"/>
      <c r="H1201" s="103"/>
      <c r="I1201" s="154"/>
      <c r="J1201" s="155"/>
      <c r="K1201" s="100" t="str">
        <f t="shared" si="55"/>
        <v/>
      </c>
      <c r="L1201" s="110" t="str">
        <f t="shared" si="56"/>
        <v/>
      </c>
      <c r="M1201" s="160"/>
      <c r="N1201" s="103"/>
      <c r="O1201" s="99" t="str">
        <f t="shared" si="57"/>
        <v/>
      </c>
      <c r="P1201" s="118" t="str">
        <f>IF(C1201="Previous Years","Previous Years",IFERROR(DATE(YEAR(Setup!C$13),MONTH(DATEVALUE(C1201&amp;" 1")),1),"No Data"))</f>
        <v>No Data</v>
      </c>
    </row>
    <row r="1202" spans="1:16" ht="15" customHeight="1" x14ac:dyDescent="0.15">
      <c r="A1202" s="102"/>
      <c r="B1202" s="109"/>
      <c r="C1202" s="107"/>
      <c r="D1202" s="106"/>
      <c r="E1202" s="120"/>
      <c r="F1202" s="106"/>
      <c r="G1202" s="105"/>
      <c r="H1202" s="103"/>
      <c r="I1202" s="154"/>
      <c r="J1202" s="155"/>
      <c r="K1202" s="100" t="str">
        <f t="shared" si="55"/>
        <v/>
      </c>
      <c r="L1202" s="110" t="str">
        <f t="shared" si="56"/>
        <v/>
      </c>
      <c r="M1202" s="160"/>
      <c r="N1202" s="103"/>
      <c r="O1202" s="99" t="str">
        <f t="shared" si="57"/>
        <v/>
      </c>
      <c r="P1202" s="118" t="str">
        <f>IF(C1202="Previous Years","Previous Years",IFERROR(DATE(YEAR(Setup!C$13),MONTH(DATEVALUE(C1202&amp;" 1")),1),"No Data"))</f>
        <v>No Data</v>
      </c>
    </row>
    <row r="1203" spans="1:16" ht="15" customHeight="1" thickBot="1" x14ac:dyDescent="0.2">
      <c r="A1203" s="102"/>
      <c r="B1203" s="109"/>
      <c r="C1203" s="107"/>
      <c r="D1203" s="106"/>
      <c r="E1203" s="120"/>
      <c r="F1203" s="106"/>
      <c r="G1203" s="105"/>
      <c r="H1203" s="103"/>
      <c r="I1203" s="156"/>
      <c r="J1203" s="157"/>
      <c r="K1203" s="101" t="str">
        <f t="shared" si="55"/>
        <v/>
      </c>
      <c r="L1203" s="111" t="str">
        <f t="shared" si="56"/>
        <v/>
      </c>
      <c r="M1203" s="160"/>
      <c r="N1203" s="103"/>
      <c r="O1203" s="99" t="str">
        <f t="shared" si="57"/>
        <v/>
      </c>
      <c r="P1203" s="118" t="str">
        <f>IF(C1203="Previous Years","Previous Years",IFERROR(DATE(YEAR(Setup!C$13),MONTH(DATEVALUE(C1203&amp;" 1")),1),"No Data"))</f>
        <v>No Data</v>
      </c>
    </row>
  </sheetData>
  <sheetProtection sheet="1" formatColumns="0" autoFilter="0"/>
  <mergeCells count="2">
    <mergeCell ref="A1:O1"/>
    <mergeCell ref="I2:J2"/>
  </mergeCells>
  <phoneticPr fontId="31" type="noConversion"/>
  <conditionalFormatting sqref="I4:I1203">
    <cfRule type="expression" dxfId="1" priority="3">
      <formula>J4&lt;&gt;""</formula>
    </cfRule>
  </conditionalFormatting>
  <conditionalFormatting sqref="J4:J1203">
    <cfRule type="expression" dxfId="0" priority="1" stopIfTrue="1">
      <formula>I4&lt;&gt;""</formula>
    </cfRule>
  </conditionalFormatting>
  <dataValidations count="1">
    <dataValidation type="list" allowBlank="1" showErrorMessage="1" sqref="C4:C1203" xr:uid="{C896FA0A-7E87-8740-8927-35DC8257BAAE}">
      <formula1>"January,February,March,April,May,June,July,August,September,October,November,December,Accrued,Previous Years"</formula1>
    </dataValidation>
  </dataValidations>
  <pageMargins left="0.7" right="0.7" top="0.75" bottom="0.75" header="0.3" footer="0.3"/>
  <pageSetup orientation="portrait" horizontalDpi="0" verticalDpi="0"/>
  <legacyDrawing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ErrorMessage="1" xr:uid="{48F6DD38-E0AA-2048-AE08-411E17AF5491}">
          <x14:formula1>
            <xm:f>Setup!$G$13:$G$19</xm:f>
          </x14:formula1>
          <xm:sqref>E4:E1203</xm:sqref>
        </x14:dataValidation>
        <x14:dataValidation type="list" allowBlank="1" showErrorMessage="1" xr:uid="{02478CAC-3064-6C49-8FA1-3B7AE38C122D}">
          <x14:formula1>
            <xm:f>Setup!$F$13:$F$19</xm:f>
          </x14:formula1>
          <xm:sqref>D4:D1203</xm:sqref>
        </x14:dataValidation>
        <x14:dataValidation type="list" allowBlank="1" showErrorMessage="1" xr:uid="{5A343F71-728D-074B-B56C-2612DE5C1942}">
          <x14:formula1>
            <xm:f>'Page 1'!$A$15:$A$24</xm:f>
          </x14:formula1>
          <xm:sqref>F4:F1203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6D9EEB"/>
    <pageSetUpPr fitToPage="1"/>
  </sheetPr>
  <dimension ref="A1:H28"/>
  <sheetViews>
    <sheetView showGridLines="0" topLeftCell="A4" zoomScale="150" zoomScaleNormal="150" workbookViewId="0">
      <selection activeCell="C15" sqref="C15"/>
    </sheetView>
  </sheetViews>
  <sheetFormatPr baseColWidth="10" defaultColWidth="0" defaultRowHeight="15" customHeight="1" zeroHeight="1" x14ac:dyDescent="0.15"/>
  <cols>
    <col min="1" max="1" width="25.5" customWidth="1"/>
    <col min="2" max="2" width="16.1640625" customWidth="1"/>
    <col min="3" max="3" width="17.5" customWidth="1"/>
    <col min="4" max="4" width="17.33203125" customWidth="1"/>
    <col min="5" max="5" width="15.33203125" customWidth="1"/>
    <col min="6" max="6" width="14.5" customWidth="1"/>
    <col min="7" max="7" width="12.33203125" bestFit="1" customWidth="1"/>
    <col min="8" max="8" width="12.6640625" customWidth="1"/>
    <col min="9" max="16384" width="12.6640625" hidden="1"/>
  </cols>
  <sheetData>
    <row r="1" spans="1:7" ht="16" x14ac:dyDescent="0.2">
      <c r="A1" s="258" t="s">
        <v>37</v>
      </c>
      <c r="B1" s="261"/>
      <c r="C1" s="261"/>
      <c r="D1" s="261"/>
      <c r="E1" s="261"/>
      <c r="F1" s="261"/>
      <c r="G1" s="261"/>
    </row>
    <row r="2" spans="1:7" ht="16" x14ac:dyDescent="0.2">
      <c r="A2" s="258" t="str">
        <f>CONCATENATE("Cost Report - ",B5," - ",TEXT(B10, "mmmm yyyy"))</f>
        <v>Cost Report - 0 - Select Month</v>
      </c>
      <c r="B2" s="261"/>
      <c r="C2" s="261"/>
      <c r="D2" s="261"/>
      <c r="E2" s="261"/>
      <c r="F2" s="261"/>
      <c r="G2" s="261"/>
    </row>
    <row r="3" spans="1:7" ht="13" x14ac:dyDescent="0.15">
      <c r="A3" s="260" t="s">
        <v>38</v>
      </c>
      <c r="B3" s="261"/>
      <c r="C3" s="261"/>
      <c r="D3" s="261"/>
      <c r="E3" s="261"/>
      <c r="F3" s="261"/>
      <c r="G3" s="261"/>
    </row>
    <row r="4" spans="1:7" ht="14" thickBot="1" x14ac:dyDescent="0.2">
      <c r="A4" s="25"/>
      <c r="B4" s="25"/>
      <c r="D4" s="26"/>
      <c r="F4" s="26"/>
      <c r="G4" s="26"/>
    </row>
    <row r="5" spans="1:7" ht="14" x14ac:dyDescent="0.15">
      <c r="A5" s="27" t="s">
        <v>39</v>
      </c>
      <c r="B5" s="262">
        <f>Setup!F6</f>
        <v>0</v>
      </c>
      <c r="C5" s="300"/>
      <c r="E5" s="26"/>
      <c r="F5" s="26"/>
      <c r="G5" s="26"/>
    </row>
    <row r="6" spans="1:7" thickBot="1" x14ac:dyDescent="0.2">
      <c r="A6" s="35" t="s">
        <v>40</v>
      </c>
      <c r="B6" s="264">
        <f>Setup!F7</f>
        <v>0</v>
      </c>
      <c r="C6" s="301"/>
      <c r="D6" s="29" t="s">
        <v>41</v>
      </c>
      <c r="E6" s="30"/>
      <c r="F6" s="26"/>
      <c r="G6" s="26"/>
    </row>
    <row r="7" spans="1:7" thickBot="1" x14ac:dyDescent="0.2">
      <c r="A7" s="36" t="s">
        <v>42</v>
      </c>
      <c r="B7" s="269">
        <f>Setup!F8</f>
        <v>0</v>
      </c>
      <c r="C7" s="268"/>
      <c r="D7" s="26"/>
      <c r="E7" s="298" t="s">
        <v>43</v>
      </c>
      <c r="F7" s="299"/>
      <c r="G7" s="31" t="s">
        <v>44</v>
      </c>
    </row>
    <row r="8" spans="1:7" ht="17" thickBot="1" x14ac:dyDescent="0.25">
      <c r="C8" s="24"/>
      <c r="D8" s="30"/>
      <c r="E8" s="30"/>
    </row>
    <row r="9" spans="1:7" ht="16" x14ac:dyDescent="0.2">
      <c r="A9" s="188" t="s">
        <v>45</v>
      </c>
      <c r="B9" s="195">
        <f>Setup!F4</f>
        <v>0</v>
      </c>
      <c r="C9" s="24"/>
      <c r="D9" s="271" t="s">
        <v>46</v>
      </c>
      <c r="E9" s="274"/>
      <c r="F9" s="271" t="s">
        <v>47</v>
      </c>
      <c r="G9" s="267"/>
    </row>
    <row r="10" spans="1:7" ht="17" thickBot="1" x14ac:dyDescent="0.25">
      <c r="A10" s="189" t="s">
        <v>48</v>
      </c>
      <c r="B10" s="190" t="str">
        <f t="array" ref="B10">IFERROR(INDEX(Setup!C13:C24, MATCH(B9, Setup!B13:B24, 0)), "Select Month")</f>
        <v>Select Month</v>
      </c>
      <c r="C10" s="24"/>
      <c r="D10" s="302"/>
      <c r="E10" s="268"/>
      <c r="F10" s="302"/>
      <c r="G10" s="268"/>
    </row>
    <row r="11" spans="1:7" ht="16" x14ac:dyDescent="0.2">
      <c r="A11" s="191" t="s">
        <v>49</v>
      </c>
      <c r="B11" s="192" t="str">
        <f t="array" ref="B11">IFERROR(INDEX(Setup!D13:D24, MATCH(B9, Setup!B13:B24, 0)), "Select Month")</f>
        <v>Select Month</v>
      </c>
      <c r="C11" s="24"/>
      <c r="D11" s="271" t="s">
        <v>50</v>
      </c>
      <c r="E11" s="267"/>
      <c r="F11" s="271" t="s">
        <v>47</v>
      </c>
      <c r="G11" s="267"/>
    </row>
    <row r="12" spans="1:7" ht="17" thickBot="1" x14ac:dyDescent="0.25">
      <c r="A12" s="193" t="s">
        <v>51</v>
      </c>
      <c r="B12" s="194" t="str">
        <f>IFERROR(DATE(YEAR(B10), 1, 1),"Select Month")</f>
        <v>Select Month</v>
      </c>
      <c r="C12" s="24"/>
      <c r="D12" s="302"/>
      <c r="E12" s="268"/>
      <c r="F12" s="302"/>
      <c r="G12" s="268"/>
    </row>
    <row r="13" spans="1:7" ht="17" thickBot="1" x14ac:dyDescent="0.25">
      <c r="C13" s="24"/>
    </row>
    <row r="14" spans="1:7" ht="43" thickBot="1" x14ac:dyDescent="0.2">
      <c r="A14" s="125" t="s">
        <v>28</v>
      </c>
      <c r="B14" s="126" t="s">
        <v>123</v>
      </c>
      <c r="C14" s="126" t="s">
        <v>52</v>
      </c>
      <c r="D14" s="126" t="s">
        <v>53</v>
      </c>
      <c r="E14" s="126" t="s">
        <v>54</v>
      </c>
      <c r="F14" s="126" t="s">
        <v>55</v>
      </c>
      <c r="G14" s="127" t="s">
        <v>56</v>
      </c>
    </row>
    <row r="15" spans="1:7" ht="14" x14ac:dyDescent="0.15">
      <c r="A15" s="232" t="s">
        <v>57</v>
      </c>
      <c r="B15" s="202" t="str" cm="1">
        <f t="array" ref="B15">IFERROR(IF(ISNUMBER(MATCH('Page 1'!$B$9,Budget!$C$14:$N$14,0)),SUMPRODUCT((Budget!$A$15:$A$24=A15)*(COLUMN(Budget!$C$15:$N$15)-COLUMN(Budget!$C$15)+1&lt;=MATCH('Page 1'!$B$9,Budget!$C$14:$N$14,0))*IF(ISNUMBER(Budget!$C$15:$N$24),Budget!$C$15:$N$24,0))+SUMIF(Budget!$A$15:$A$24,A15,Budget!$B$15:$B$24),"Select Month"),"Select Month")</f>
        <v>Select Month</v>
      </c>
      <c r="C15" s="203">
        <f>SUMIFS(
    Ledger[AMOUNT REIMBURSED],
    Ledger[Helper Column - DO NOT DELETE], "&lt;"&amp;$B$10,
    Ledger[COST CATEGORY (dropdown)], A15
)
+
SUMIFS(
    Ledger[AMOUNT CLAIMED (calculated)],
    Ledger[AMOUNT REIMBURSED], "",
    Ledger[Helper Column - DO NOT DELETE], "&lt;"&amp;$B$10,
    Ledger[COST CATEGORY (dropdown)], A15
)
+
SUMIFS(
    Ledger[AMOUNT CLAIMED (calculated)],
    Ledger[AMOUNT REIMBURSED], "",
    Ledger[Helper Column - DO NOT DELETE], "Previous Years",
    Ledger[COST CATEGORY (dropdown)], A15
)</f>
        <v>0</v>
      </c>
      <c r="D15" s="203">
        <f>SUMIFS(Ledger[AMOUNT CLAIMED (calculated)],Ledger[MONTH ALLOCATED TO (dropdown)],$B$9,Ledger[COST CATEGORY (dropdown)],A15)</f>
        <v>0</v>
      </c>
      <c r="E15" s="203">
        <f t="shared" ref="E15:E24" si="0">C15+D15</f>
        <v>0</v>
      </c>
      <c r="F15" s="203" t="str">
        <f>IFERROR(B15-E15,"Select Month")</f>
        <v>Select Month</v>
      </c>
      <c r="G15" s="204">
        <f>SUMIFS(Ledger[AMOUNT CLAIMED (calculated)],Ledger[MONTH ALLOCATED TO (dropdown)],"Accrued",Ledger[COST CATEGORY (dropdown)],A15)</f>
        <v>0</v>
      </c>
    </row>
    <row r="16" spans="1:7" ht="14" x14ac:dyDescent="0.15">
      <c r="A16" s="233" t="s">
        <v>58</v>
      </c>
      <c r="B16" s="200" t="str" cm="1">
        <f t="array" ref="B16">IFERROR(IF(ISNUMBER(MATCH('Page 1'!$B$9,Budget!$C$14:$N$14,0)),SUMPRODUCT((Budget!$A$15:$A$24=A16)*(COLUMN(Budget!$C$15:$N$15)-COLUMN(Budget!$C$15)+1&lt;=MATCH('Page 1'!$B$9,Budget!$C$14:$N$14,0))*IF(ISNUMBER(Budget!$C$15:$N$24),Budget!$C$15:$N$24,0))+SUMIF(Budget!$A$15:$A$24,A16,Budget!$B$15:$B$24),"Select Month"),"Select Month")</f>
        <v>Select Month</v>
      </c>
      <c r="C16" s="201">
        <f>SUMIFS(
    Ledger[AMOUNT REIMBURSED],
    Ledger[Helper Column - DO NOT DELETE], "&lt;"&amp;$B$10,
    Ledger[COST CATEGORY (dropdown)], A16
)
+
SUMIFS(
    Ledger[AMOUNT CLAIMED (calculated)],
    Ledger[AMOUNT REIMBURSED], "",
    Ledger[Helper Column - DO NOT DELETE], "&lt;"&amp;$B$10,
    Ledger[COST CATEGORY (dropdown)], A16
)
+
SUMIFS(
    Ledger[AMOUNT CLAIMED (calculated)],
    Ledger[AMOUNT REIMBURSED], "",
    Ledger[Helper Column - DO NOT DELETE], "Previous Years",
    Ledger[COST CATEGORY (dropdown)], A16
)</f>
        <v>0</v>
      </c>
      <c r="D16" s="201">
        <f>SUMIFS(Ledger[AMOUNT CLAIMED (calculated)],Ledger[MONTH ALLOCATED TO (dropdown)],$B$9,Ledger[COST CATEGORY (dropdown)],A16)</f>
        <v>0</v>
      </c>
      <c r="E16" s="201">
        <f t="shared" si="0"/>
        <v>0</v>
      </c>
      <c r="F16" s="201" t="str">
        <f t="shared" ref="F16:F24" si="1">IFERROR(B16-E16,"Select Month")</f>
        <v>Select Month</v>
      </c>
      <c r="G16" s="205">
        <f>SUMIFS(Ledger[AMOUNT CLAIMED (calculated)],Ledger[MONTH ALLOCATED TO (dropdown)],"Accrued",Ledger[COST CATEGORY (dropdown)],A16)</f>
        <v>0</v>
      </c>
    </row>
    <row r="17" spans="1:7" ht="14" x14ac:dyDescent="0.15">
      <c r="A17" s="234" t="s">
        <v>36</v>
      </c>
      <c r="B17" s="198" t="str" cm="1">
        <f t="array" ref="B17">IFERROR(IF(ISNUMBER(MATCH('Page 1'!$B$9,Budget!$C$14:$N$14,0)),SUMPRODUCT((Budget!$A$15:$A$24=A17)*(COLUMN(Budget!$C$15:$N$15)-COLUMN(Budget!$C$15)+1&lt;=MATCH('Page 1'!$B$9,Budget!$C$14:$N$14,0))*IF(ISNUMBER(Budget!$C$15:$N$24),Budget!$C$15:$N$24,0))+SUMIF(Budget!$A$15:$A$24,A17,Budget!$B$15:$B$24),"Select Month"),"Select Month")</f>
        <v>Select Month</v>
      </c>
      <c r="C17" s="199">
        <f>SUMIFS(
    Ledger[AMOUNT REIMBURSED],
    Ledger[Helper Column - DO NOT DELETE], "&lt;"&amp;$B$10,
    Ledger[COST CATEGORY (dropdown)], A17
)
+
SUMIFS(
    Ledger[AMOUNT CLAIMED (calculated)],
    Ledger[AMOUNT REIMBURSED], "",
    Ledger[Helper Column - DO NOT DELETE], "&lt;"&amp;$B$10,
    Ledger[COST CATEGORY (dropdown)], A17
)
+
SUMIFS(
    Ledger[AMOUNT CLAIMED (calculated)],
    Ledger[AMOUNT REIMBURSED], "",
    Ledger[Helper Column - DO NOT DELETE], "Previous Years",
    Ledger[COST CATEGORY (dropdown)], A17
)</f>
        <v>0</v>
      </c>
      <c r="D17" s="199">
        <f>SUMIFS(Ledger[AMOUNT CLAIMED (calculated)],Ledger[MONTH ALLOCATED TO (dropdown)],$B$9,Ledger[COST CATEGORY (dropdown)],A17)</f>
        <v>0</v>
      </c>
      <c r="E17" s="199">
        <f t="shared" si="0"/>
        <v>0</v>
      </c>
      <c r="F17" s="199" t="str">
        <f t="shared" si="1"/>
        <v>Select Month</v>
      </c>
      <c r="G17" s="206">
        <f>SUMIFS(Ledger[AMOUNT CLAIMED (calculated)],Ledger[MONTH ALLOCATED TO (dropdown)],"Accrued",Ledger[COST CATEGORY (dropdown)],A17)</f>
        <v>0</v>
      </c>
    </row>
    <row r="18" spans="1:7" ht="14" x14ac:dyDescent="0.15">
      <c r="A18" s="233" t="s">
        <v>59</v>
      </c>
      <c r="B18" s="200" t="str" cm="1">
        <f t="array" ref="B18">IFERROR(IF(ISNUMBER(MATCH('Page 1'!$B$9,Budget!$C$14:$N$14,0)),SUMPRODUCT((Budget!$A$15:$A$24=A18)*(COLUMN(Budget!$C$15:$N$15)-COLUMN(Budget!$C$15)+1&lt;=MATCH('Page 1'!$B$9,Budget!$C$14:$N$14,0))*IF(ISNUMBER(Budget!$C$15:$N$24),Budget!$C$15:$N$24,0))+SUMIF(Budget!$A$15:$A$24,A18,Budget!$B$15:$B$24),"Select Month"),"Select Month")</f>
        <v>Select Month</v>
      </c>
      <c r="C18" s="201">
        <f>SUMIFS(
    Ledger[AMOUNT REIMBURSED],
    Ledger[Helper Column - DO NOT DELETE], "&lt;"&amp;$B$10,
    Ledger[COST CATEGORY (dropdown)], A18
)
+
SUMIFS(
    Ledger[AMOUNT CLAIMED (calculated)],
    Ledger[AMOUNT REIMBURSED], "",
    Ledger[Helper Column - DO NOT DELETE], "&lt;"&amp;$B$10,
    Ledger[COST CATEGORY (dropdown)], A18
)
+
SUMIFS(
    Ledger[AMOUNT CLAIMED (calculated)],
    Ledger[AMOUNT REIMBURSED], "",
    Ledger[Helper Column - DO NOT DELETE], "Previous Years",
    Ledger[COST CATEGORY (dropdown)], A18
)</f>
        <v>0</v>
      </c>
      <c r="D18" s="201">
        <f>SUMIFS(Ledger[AMOUNT CLAIMED (calculated)],Ledger[MONTH ALLOCATED TO (dropdown)],$B$9,Ledger[COST CATEGORY (dropdown)],A18)</f>
        <v>0</v>
      </c>
      <c r="E18" s="201">
        <f t="shared" si="0"/>
        <v>0</v>
      </c>
      <c r="F18" s="201" t="str">
        <f t="shared" si="1"/>
        <v>Select Month</v>
      </c>
      <c r="G18" s="205">
        <f>SUMIFS(Ledger[AMOUNT CLAIMED (calculated)],Ledger[MONTH ALLOCATED TO (dropdown)],"Accrued",Ledger[COST CATEGORY (dropdown)],A18)</f>
        <v>0</v>
      </c>
    </row>
    <row r="19" spans="1:7" ht="14" x14ac:dyDescent="0.15">
      <c r="A19" s="234" t="s">
        <v>60</v>
      </c>
      <c r="B19" s="198" t="str" cm="1">
        <f t="array" ref="B19">IFERROR(IF(ISNUMBER(MATCH('Page 1'!$B$9,Budget!$C$14:$N$14,0)),SUMPRODUCT((Budget!$A$15:$A$24=A19)*(COLUMN(Budget!$C$15:$N$15)-COLUMN(Budget!$C$15)+1&lt;=MATCH('Page 1'!$B$9,Budget!$C$14:$N$14,0))*IF(ISNUMBER(Budget!$C$15:$N$24),Budget!$C$15:$N$24,0))+SUMIF(Budget!$A$15:$A$24,A19,Budget!$B$15:$B$24),"Select Month"),"Select Month")</f>
        <v>Select Month</v>
      </c>
      <c r="C19" s="199">
        <f>SUMIFS(
    Ledger[AMOUNT REIMBURSED],
    Ledger[Helper Column - DO NOT DELETE], "&lt;"&amp;$B$10,
    Ledger[COST CATEGORY (dropdown)], A19
)
+
SUMIFS(
    Ledger[AMOUNT CLAIMED (calculated)],
    Ledger[AMOUNT REIMBURSED], "",
    Ledger[Helper Column - DO NOT DELETE], "&lt;"&amp;$B$10,
    Ledger[COST CATEGORY (dropdown)], A19
)
+
SUMIFS(
    Ledger[AMOUNT CLAIMED (calculated)],
    Ledger[AMOUNT REIMBURSED], "",
    Ledger[Helper Column - DO NOT DELETE], "Previous Years",
    Ledger[COST CATEGORY (dropdown)], A19
)</f>
        <v>0</v>
      </c>
      <c r="D19" s="199">
        <f>SUMIFS(Ledger[AMOUNT CLAIMED (calculated)],Ledger[MONTH ALLOCATED TO (dropdown)],$B$9,Ledger[COST CATEGORY (dropdown)],A19)</f>
        <v>0</v>
      </c>
      <c r="E19" s="199">
        <f t="shared" si="0"/>
        <v>0</v>
      </c>
      <c r="F19" s="199" t="str">
        <f t="shared" si="1"/>
        <v>Select Month</v>
      </c>
      <c r="G19" s="206">
        <f>SUMIFS(Ledger[AMOUNT CLAIMED (calculated)],Ledger[MONTH ALLOCATED TO (dropdown)],"Accrued",Ledger[COST CATEGORY (dropdown)],A19)</f>
        <v>0</v>
      </c>
    </row>
    <row r="20" spans="1:7" ht="14" x14ac:dyDescent="0.15">
      <c r="A20" s="233" t="s">
        <v>61</v>
      </c>
      <c r="B20" s="200" t="str" cm="1">
        <f t="array" ref="B20">IFERROR(IF(ISNUMBER(MATCH('Page 1'!$B$9,Budget!$C$14:$N$14,0)),SUMPRODUCT((Budget!$A$15:$A$24=A20)*(COLUMN(Budget!$C$15:$N$15)-COLUMN(Budget!$C$15)+1&lt;=MATCH('Page 1'!$B$9,Budget!$C$14:$N$14,0))*IF(ISNUMBER(Budget!$C$15:$N$24),Budget!$C$15:$N$24,0))+SUMIF(Budget!$A$15:$A$24,A20,Budget!$B$15:$B$24),"Select Month"),"Select Month")</f>
        <v>Select Month</v>
      </c>
      <c r="C20" s="201">
        <f>SUMIFS(
    Ledger[AMOUNT REIMBURSED],
    Ledger[Helper Column - DO NOT DELETE], "&lt;"&amp;$B$10,
    Ledger[COST CATEGORY (dropdown)], A20
)
+
SUMIFS(
    Ledger[AMOUNT CLAIMED (calculated)],
    Ledger[AMOUNT REIMBURSED], "",
    Ledger[Helper Column - DO NOT DELETE], "&lt;"&amp;$B$10,
    Ledger[COST CATEGORY (dropdown)], A20
)
+
SUMIFS(
    Ledger[AMOUNT CLAIMED (calculated)],
    Ledger[AMOUNT REIMBURSED], "",
    Ledger[Helper Column - DO NOT DELETE], "Previous Years",
    Ledger[COST CATEGORY (dropdown)], A20
)</f>
        <v>0</v>
      </c>
      <c r="D20" s="201">
        <f>SUMIFS(Ledger[AMOUNT CLAIMED (calculated)],Ledger[MONTH ALLOCATED TO (dropdown)],$B$9,Ledger[COST CATEGORY (dropdown)],A20)</f>
        <v>0</v>
      </c>
      <c r="E20" s="201">
        <f t="shared" si="0"/>
        <v>0</v>
      </c>
      <c r="F20" s="201" t="str">
        <f t="shared" si="1"/>
        <v>Select Month</v>
      </c>
      <c r="G20" s="205">
        <f>SUMIFS(Ledger[AMOUNT CLAIMED (calculated)],Ledger[MONTH ALLOCATED TO (dropdown)],"Accrued",Ledger[COST CATEGORY (dropdown)],A20)</f>
        <v>0</v>
      </c>
    </row>
    <row r="21" spans="1:7" ht="14" x14ac:dyDescent="0.15">
      <c r="A21" s="234" t="s">
        <v>62</v>
      </c>
      <c r="B21" s="198" t="str" cm="1">
        <f t="array" ref="B21">IFERROR(IF(ISNUMBER(MATCH('Page 1'!$B$9,Budget!$C$14:$N$14,0)),SUMPRODUCT((Budget!$A$15:$A$24=A21)*(COLUMN(Budget!$C$15:$N$15)-COLUMN(Budget!$C$15)+1&lt;=MATCH('Page 1'!$B$9,Budget!$C$14:$N$14,0))*IF(ISNUMBER(Budget!$C$15:$N$24),Budget!$C$15:$N$24,0))+SUMIF(Budget!$A$15:$A$24,A21,Budget!$B$15:$B$24),"Select Month"),"Select Month")</f>
        <v>Select Month</v>
      </c>
      <c r="C21" s="199">
        <f>SUMIFS(
    Ledger[AMOUNT REIMBURSED],
    Ledger[Helper Column - DO NOT DELETE], "&lt;"&amp;$B$10,
    Ledger[COST CATEGORY (dropdown)], A21
)
+
SUMIFS(
    Ledger[AMOUNT CLAIMED (calculated)],
    Ledger[AMOUNT REIMBURSED], "",
    Ledger[Helper Column - DO NOT DELETE], "&lt;"&amp;$B$10,
    Ledger[COST CATEGORY (dropdown)], A21
)
+
SUMIFS(
    Ledger[AMOUNT CLAIMED (calculated)],
    Ledger[AMOUNT REIMBURSED], "",
    Ledger[Helper Column - DO NOT DELETE], "Previous Years",
    Ledger[COST CATEGORY (dropdown)], A21
)</f>
        <v>0</v>
      </c>
      <c r="D21" s="199">
        <f>SUMIFS(Ledger[AMOUNT CLAIMED (calculated)],Ledger[MONTH ALLOCATED TO (dropdown)],$B$9,Ledger[COST CATEGORY (dropdown)],A21)</f>
        <v>0</v>
      </c>
      <c r="E21" s="199">
        <f t="shared" si="0"/>
        <v>0</v>
      </c>
      <c r="F21" s="199" t="str">
        <f t="shared" si="1"/>
        <v>Select Month</v>
      </c>
      <c r="G21" s="206">
        <f>SUMIFS(Ledger[AMOUNT CLAIMED (calculated)],Ledger[MONTH ALLOCATED TO (dropdown)],"Accrued",Ledger[COST CATEGORY (dropdown)],A21)</f>
        <v>0</v>
      </c>
    </row>
    <row r="22" spans="1:7" ht="14" x14ac:dyDescent="0.15">
      <c r="A22" s="233" t="s">
        <v>63</v>
      </c>
      <c r="B22" s="200" t="str" cm="1">
        <f t="array" ref="B22">IFERROR(IF(ISNUMBER(MATCH('Page 1'!$B$9,Budget!$C$14:$N$14,0)),SUMPRODUCT((Budget!$A$15:$A$24=A22)*(COLUMN(Budget!$C$15:$N$15)-COLUMN(Budget!$C$15)+1&lt;=MATCH('Page 1'!$B$9,Budget!$C$14:$N$14,0))*IF(ISNUMBER(Budget!$C$15:$N$24),Budget!$C$15:$N$24,0))+SUMIF(Budget!$A$15:$A$24,A22,Budget!$B$15:$B$24),"Select Month"),"Select Month")</f>
        <v>Select Month</v>
      </c>
      <c r="C22" s="201">
        <f>SUMIFS(
    Ledger[AMOUNT REIMBURSED],
    Ledger[Helper Column - DO NOT DELETE], "&lt;"&amp;$B$10,
    Ledger[COST CATEGORY (dropdown)], A22
)
+
SUMIFS(
    Ledger[AMOUNT CLAIMED (calculated)],
    Ledger[AMOUNT REIMBURSED], "",
    Ledger[Helper Column - DO NOT DELETE], "&lt;"&amp;$B$10,
    Ledger[COST CATEGORY (dropdown)], A22
)
+
SUMIFS(
    Ledger[AMOUNT CLAIMED (calculated)],
    Ledger[AMOUNT REIMBURSED], "",
    Ledger[Helper Column - DO NOT DELETE], "Previous Years",
    Ledger[COST CATEGORY (dropdown)], A22
)</f>
        <v>0</v>
      </c>
      <c r="D22" s="201">
        <f>SUMIFS(Ledger[AMOUNT CLAIMED (calculated)],Ledger[MONTH ALLOCATED TO (dropdown)],$B$9,Ledger[COST CATEGORY (dropdown)],A22)</f>
        <v>0</v>
      </c>
      <c r="E22" s="201">
        <f t="shared" si="0"/>
        <v>0</v>
      </c>
      <c r="F22" s="201" t="str">
        <f t="shared" si="1"/>
        <v>Select Month</v>
      </c>
      <c r="G22" s="205">
        <f>SUMIFS(Ledger[AMOUNT CLAIMED (calculated)],Ledger[MONTH ALLOCATED TO (dropdown)],"Accrued",Ledger[COST CATEGORY (dropdown)],A22)</f>
        <v>0</v>
      </c>
    </row>
    <row r="23" spans="1:7" ht="14" x14ac:dyDescent="0.15">
      <c r="A23" s="234" t="s">
        <v>64</v>
      </c>
      <c r="B23" s="198" t="str" cm="1">
        <f t="array" ref="B23">IFERROR(IF(ISNUMBER(MATCH('Page 1'!$B$9,Budget!$C$14:$N$14,0)),SUMPRODUCT((Budget!$A$15:$A$24=A23)*(COLUMN(Budget!$C$15:$N$15)-COLUMN(Budget!$C$15)+1&lt;=MATCH('Page 1'!$B$9,Budget!$C$14:$N$14,0))*IF(ISNUMBER(Budget!$C$15:$N$24),Budget!$C$15:$N$24,0))+SUMIF(Budget!$A$15:$A$24,A23,Budget!$B$15:$B$24),"Select Month"),"Select Month")</f>
        <v>Select Month</v>
      </c>
      <c r="C23" s="199">
        <f>SUMIFS(
    Ledger[AMOUNT REIMBURSED],
    Ledger[Helper Column - DO NOT DELETE], "&lt;"&amp;$B$10,
    Ledger[COST CATEGORY (dropdown)], A23
)
+
SUMIFS(
    Ledger[AMOUNT CLAIMED (calculated)],
    Ledger[AMOUNT REIMBURSED], "",
    Ledger[Helper Column - DO NOT DELETE], "&lt;"&amp;$B$10,
    Ledger[COST CATEGORY (dropdown)], A23
)
+
SUMIFS(
    Ledger[AMOUNT CLAIMED (calculated)],
    Ledger[AMOUNT REIMBURSED], "",
    Ledger[Helper Column - DO NOT DELETE], "Previous Years",
    Ledger[COST CATEGORY (dropdown)], A23
)</f>
        <v>0</v>
      </c>
      <c r="D23" s="199">
        <f>SUMIFS(Ledger[AMOUNT CLAIMED (calculated)],Ledger[MONTH ALLOCATED TO (dropdown)],$B$9,Ledger[COST CATEGORY (dropdown)],A23)</f>
        <v>0</v>
      </c>
      <c r="E23" s="199">
        <f t="shared" si="0"/>
        <v>0</v>
      </c>
      <c r="F23" s="199" t="str">
        <f t="shared" si="1"/>
        <v>Select Month</v>
      </c>
      <c r="G23" s="206">
        <f>SUMIFS(Ledger[AMOUNT CLAIMED (calculated)],Ledger[MONTH ALLOCATED TO (dropdown)],"Accrued",Ledger[COST CATEGORY (dropdown)],A23)</f>
        <v>0</v>
      </c>
    </row>
    <row r="24" spans="1:7" thickBot="1" x14ac:dyDescent="0.2">
      <c r="A24" s="235" t="s">
        <v>65</v>
      </c>
      <c r="B24" s="207" t="str" cm="1">
        <f t="array" ref="B24">IFERROR(IF(ISNUMBER(MATCH('Page 1'!$B$9,Budget!$C$14:$N$14,0)),SUMPRODUCT((Budget!$A$15:$A$24=A24)*(COLUMN(Budget!$C$15:$N$15)-COLUMN(Budget!$C$15)+1&lt;=MATCH('Page 1'!$B$9,Budget!$C$14:$N$14,0))*IF(ISNUMBER(Budget!$C$15:$N$24),Budget!$C$15:$N$24,0))+SUMIF(Budget!$A$15:$A$24,A24,Budget!$B$15:$B$24),"Select Month"),"Select Month")</f>
        <v>Select Month</v>
      </c>
      <c r="C24" s="208">
        <f>SUMIFS(
    Ledger[AMOUNT REIMBURSED],
    Ledger[Helper Column - DO NOT DELETE], "&lt;"&amp;$B$10,
    Ledger[COST CATEGORY (dropdown)], A24
)
+
SUMIFS(
    Ledger[AMOUNT CLAIMED (calculated)],
    Ledger[AMOUNT REIMBURSED], "",
    Ledger[Helper Column - DO NOT DELETE], "&lt;"&amp;$B$10,
    Ledger[COST CATEGORY (dropdown)], A24
)
+
SUMIFS(
    Ledger[AMOUNT CLAIMED (calculated)],
    Ledger[AMOUNT REIMBURSED], "",
    Ledger[Helper Column - DO NOT DELETE], "Previous Years",
    Ledger[COST CATEGORY (dropdown)], A24
)</f>
        <v>0</v>
      </c>
      <c r="D24" s="208">
        <f>SUMIFS(Ledger[AMOUNT CLAIMED (calculated)],Ledger[MONTH ALLOCATED TO (dropdown)],$B$9,Ledger[COST CATEGORY (dropdown)],A24)</f>
        <v>0</v>
      </c>
      <c r="E24" s="208">
        <f t="shared" si="0"/>
        <v>0</v>
      </c>
      <c r="F24" s="208" t="str">
        <f t="shared" si="1"/>
        <v>Select Month</v>
      </c>
      <c r="G24" s="209">
        <f>SUMIFS(Ledger[AMOUNT CLAIMED (calculated)],Ledger[MONTH ALLOCATED TO (dropdown)],"Accrued",Ledger[COST CATEGORY (dropdown)],A24)</f>
        <v>0</v>
      </c>
    </row>
    <row r="25" spans="1:7" thickBot="1" x14ac:dyDescent="0.2">
      <c r="A25" s="229" t="s">
        <v>66</v>
      </c>
      <c r="B25" s="230">
        <f t="shared" ref="B25:G25" si="2">SUM(B15:B24)</f>
        <v>0</v>
      </c>
      <c r="C25" s="230">
        <f t="shared" si="2"/>
        <v>0</v>
      </c>
      <c r="D25" s="230">
        <f t="shared" si="2"/>
        <v>0</v>
      </c>
      <c r="E25" s="230">
        <f t="shared" si="2"/>
        <v>0</v>
      </c>
      <c r="F25" s="230">
        <f t="shared" si="2"/>
        <v>0</v>
      </c>
      <c r="G25" s="231">
        <f t="shared" si="2"/>
        <v>0</v>
      </c>
    </row>
    <row r="26" spans="1:7" ht="12.75" customHeight="1" x14ac:dyDescent="0.15"/>
    <row r="27" spans="1:7" ht="12.75" customHeight="1" x14ac:dyDescent="0.15">
      <c r="A27" s="96" t="s">
        <v>108</v>
      </c>
      <c r="B27" s="266">
        <f>Setup!F9</f>
        <v>0</v>
      </c>
      <c r="C27" s="266"/>
      <c r="D27" s="97" t="s">
        <v>109</v>
      </c>
      <c r="E27" s="266">
        <f>Setup!F10</f>
        <v>0</v>
      </c>
      <c r="F27" s="266"/>
      <c r="G27" s="266"/>
    </row>
    <row r="28" spans="1:7" ht="15" customHeight="1" x14ac:dyDescent="0.15"/>
  </sheetData>
  <sheetProtection sheet="1" formatColumns="0"/>
  <mergeCells count="17">
    <mergeCell ref="B27:C27"/>
    <mergeCell ref="E27:G27"/>
    <mergeCell ref="D9:D10"/>
    <mergeCell ref="E9:E10"/>
    <mergeCell ref="F9:F10"/>
    <mergeCell ref="G9:G10"/>
    <mergeCell ref="D11:D12"/>
    <mergeCell ref="E11:E12"/>
    <mergeCell ref="F11:F12"/>
    <mergeCell ref="G11:G12"/>
    <mergeCell ref="B7:C7"/>
    <mergeCell ref="E7:F7"/>
    <mergeCell ref="A1:G1"/>
    <mergeCell ref="A2:G2"/>
    <mergeCell ref="A3:G3"/>
    <mergeCell ref="B5:C5"/>
    <mergeCell ref="B6:C6"/>
  </mergeCells>
  <pageMargins left="0.75" right="0.75" top="1" bottom="1" header="0" footer="0"/>
  <pageSetup scale="99" orientation="landscape"/>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6D9EEB"/>
    <pageSetUpPr fitToPage="1"/>
  </sheetPr>
  <dimension ref="A1:J27"/>
  <sheetViews>
    <sheetView showGridLines="0" topLeftCell="A12" zoomScale="125" zoomScaleNormal="125" workbookViewId="0">
      <selection activeCell="A15" sqref="A15"/>
    </sheetView>
  </sheetViews>
  <sheetFormatPr baseColWidth="10" defaultColWidth="0" defaultRowHeight="0" customHeight="1" zeroHeight="1" x14ac:dyDescent="0.15"/>
  <cols>
    <col min="1" max="1" width="18.83203125" customWidth="1"/>
    <col min="2" max="2" width="13.5" customWidth="1"/>
    <col min="3" max="3" width="17.83203125" customWidth="1"/>
    <col min="4" max="4" width="9.5" customWidth="1"/>
    <col min="5" max="5" width="18" customWidth="1"/>
    <col min="6" max="6" width="16.33203125" customWidth="1"/>
    <col min="7" max="7" width="14.5" customWidth="1"/>
    <col min="8" max="8" width="14.83203125" customWidth="1"/>
    <col min="9" max="9" width="13.5" customWidth="1"/>
    <col min="10" max="10" width="12.6640625" customWidth="1"/>
    <col min="11" max="16384" width="12.6640625" hidden="1"/>
  </cols>
  <sheetData>
    <row r="1" spans="1:9" ht="16" x14ac:dyDescent="0.2">
      <c r="A1" s="258" t="str">
        <f>'Page 1'!A1</f>
        <v>COMMUNITY DEVELOPMENT GRANTS ADMINISTRATION</v>
      </c>
      <c r="B1" s="261"/>
      <c r="C1" s="261"/>
      <c r="D1" s="261"/>
      <c r="E1" s="261"/>
      <c r="F1" s="261"/>
      <c r="G1" s="261"/>
      <c r="H1" s="261"/>
      <c r="I1" s="261"/>
    </row>
    <row r="2" spans="1:9" ht="16" x14ac:dyDescent="0.2">
      <c r="A2" s="258" t="str">
        <f>'Page 1'!A2</f>
        <v>Cost Report - 0 - Select Month</v>
      </c>
      <c r="B2" s="261"/>
      <c r="C2" s="261"/>
      <c r="D2" s="261"/>
      <c r="E2" s="261"/>
      <c r="F2" s="261"/>
      <c r="G2" s="261"/>
      <c r="H2" s="261"/>
      <c r="I2" s="261"/>
    </row>
    <row r="3" spans="1:9" ht="15" customHeight="1" x14ac:dyDescent="0.15">
      <c r="A3" s="260" t="s">
        <v>67</v>
      </c>
      <c r="B3" s="261"/>
      <c r="C3" s="261"/>
      <c r="D3" s="261"/>
      <c r="E3" s="261"/>
      <c r="F3" s="261"/>
      <c r="G3" s="261"/>
      <c r="H3" s="261"/>
      <c r="I3" s="261"/>
    </row>
    <row r="4" spans="1:9" ht="15" customHeight="1" thickBot="1" x14ac:dyDescent="0.2">
      <c r="A4" s="25"/>
      <c r="B4" s="25"/>
      <c r="C4" s="26"/>
      <c r="D4" s="26"/>
      <c r="F4" s="26"/>
      <c r="G4" s="26"/>
      <c r="H4" s="26"/>
      <c r="I4" s="26"/>
    </row>
    <row r="5" spans="1:9" ht="15" customHeight="1" x14ac:dyDescent="0.15">
      <c r="A5" s="27" t="str">
        <f>'Page 1'!A5</f>
        <v xml:space="preserve"> Organization Name: </v>
      </c>
      <c r="B5" s="262">
        <f>'Page 1'!B5</f>
        <v>0</v>
      </c>
      <c r="C5" s="300"/>
      <c r="D5" s="161"/>
      <c r="E5" s="303" t="s">
        <v>68</v>
      </c>
      <c r="F5" s="299"/>
      <c r="G5" s="299"/>
      <c r="H5" s="299"/>
      <c r="I5" s="300"/>
    </row>
    <row r="6" spans="1:9" ht="15" customHeight="1" x14ac:dyDescent="0.15">
      <c r="A6" s="35" t="str">
        <f>'Page 1'!A6</f>
        <v xml:space="preserve">    Total Budget: </v>
      </c>
      <c r="B6" s="264">
        <f>'Page 1'!B6</f>
        <v>0</v>
      </c>
      <c r="C6" s="301"/>
      <c r="D6" s="162"/>
      <c r="E6" s="304"/>
      <c r="F6" s="261"/>
      <c r="G6" s="261"/>
      <c r="H6" s="261"/>
      <c r="I6" s="301"/>
    </row>
    <row r="7" spans="1:9" ht="15" customHeight="1" thickBot="1" x14ac:dyDescent="0.2">
      <c r="A7" s="36" t="str">
        <f>'Page 1'!A7</f>
        <v xml:space="preserve">    Program Year: </v>
      </c>
      <c r="B7" s="269">
        <f>'Page 1'!B7</f>
        <v>0</v>
      </c>
      <c r="C7" s="268"/>
      <c r="D7" s="162"/>
      <c r="E7" s="304"/>
      <c r="F7" s="261"/>
      <c r="G7" s="261"/>
      <c r="H7" s="261"/>
      <c r="I7" s="301"/>
    </row>
    <row r="8" spans="1:9" ht="15" customHeight="1" thickBot="1" x14ac:dyDescent="0.2">
      <c r="C8" s="37"/>
      <c r="D8" s="37"/>
      <c r="E8" s="304"/>
      <c r="F8" s="261"/>
      <c r="G8" s="261"/>
      <c r="H8" s="261"/>
      <c r="I8" s="301"/>
    </row>
    <row r="9" spans="1:9" ht="15" customHeight="1" x14ac:dyDescent="0.15">
      <c r="A9" s="32" t="str">
        <f>'Page 1'!A9</f>
        <v>Cost Report Month:</v>
      </c>
      <c r="B9" s="38">
        <f>Setup!F4</f>
        <v>0</v>
      </c>
      <c r="C9" s="37"/>
      <c r="D9" s="37"/>
      <c r="E9" s="304"/>
      <c r="F9" s="261"/>
      <c r="G9" s="261"/>
      <c r="H9" s="261"/>
      <c r="I9" s="301"/>
    </row>
    <row r="10" spans="1:9" ht="15" customHeight="1" x14ac:dyDescent="0.15">
      <c r="A10" s="28" t="str">
        <f>'Page 1'!A10</f>
        <v>Start Date:</v>
      </c>
      <c r="B10" s="39" t="str">
        <f>'Page 1'!B10</f>
        <v>Select Month</v>
      </c>
      <c r="C10" s="37"/>
      <c r="D10" s="37"/>
      <c r="E10" s="305" t="s">
        <v>41</v>
      </c>
      <c r="F10" s="26"/>
      <c r="G10" s="26"/>
      <c r="H10" s="26"/>
      <c r="I10" s="40"/>
    </row>
    <row r="11" spans="1:9" ht="15" customHeight="1" thickBot="1" x14ac:dyDescent="0.2">
      <c r="A11" s="33" t="str">
        <f>'Page 1'!A11</f>
        <v>End Date:</v>
      </c>
      <c r="B11" s="41" t="str">
        <f>'Page 1'!B11</f>
        <v>Select Month</v>
      </c>
      <c r="C11" s="37"/>
      <c r="D11" s="37"/>
      <c r="E11" s="304"/>
      <c r="F11" s="306"/>
      <c r="G11" s="307"/>
      <c r="H11" s="42"/>
      <c r="I11" s="40"/>
    </row>
    <row r="12" spans="1:9" ht="15" customHeight="1" thickBot="1" x14ac:dyDescent="0.2">
      <c r="A12" s="34" t="str">
        <f>'Page 1'!A12</f>
        <v>Cumulative From:</v>
      </c>
      <c r="B12" s="43" t="str">
        <f>'Page 1'!B12</f>
        <v>Select Month</v>
      </c>
      <c r="C12" s="37"/>
      <c r="D12" s="37"/>
      <c r="E12" s="44"/>
      <c r="F12" s="308" t="s">
        <v>43</v>
      </c>
      <c r="G12" s="307"/>
      <c r="H12" s="45" t="s">
        <v>44</v>
      </c>
      <c r="I12" s="46"/>
    </row>
    <row r="13" spans="1:9" ht="15" customHeight="1" thickBot="1" x14ac:dyDescent="0.2">
      <c r="A13" s="47"/>
      <c r="B13" s="47"/>
      <c r="C13" s="47"/>
      <c r="D13" s="47"/>
    </row>
    <row r="14" spans="1:9" ht="44" customHeight="1" thickBot="1" x14ac:dyDescent="0.2">
      <c r="A14" s="125" t="s">
        <v>69</v>
      </c>
      <c r="B14" s="126" t="s">
        <v>70</v>
      </c>
      <c r="C14" s="126" t="s">
        <v>71</v>
      </c>
      <c r="D14" s="126" t="s">
        <v>116</v>
      </c>
      <c r="E14" s="126" t="s">
        <v>52</v>
      </c>
      <c r="F14" s="126" t="s">
        <v>72</v>
      </c>
      <c r="G14" s="126" t="s">
        <v>73</v>
      </c>
      <c r="H14" s="126" t="s">
        <v>74</v>
      </c>
      <c r="I14" s="127" t="s">
        <v>56</v>
      </c>
    </row>
    <row r="15" spans="1:9" ht="15" customHeight="1" x14ac:dyDescent="0.15">
      <c r="A15" s="176"/>
      <c r="B15" s="177"/>
      <c r="C15" s="178"/>
      <c r="D15" s="179"/>
      <c r="E15" s="128">
        <f>IF($D15="",
    0,
    IF($D15="no",
        SUMIFS(
            Ledger[AMOUNT REIMBURSED],
            Ledger[Helper Column - DO NOT DELETE], "&lt;"&amp;$B$10,
            Ledger[ACCOUNT (dropdown)], A15,
            Ledger[NRSA (G) Code (dropdown)], B15,
            Ledger[COST CATEGORY (dropdown)], "&lt;&gt;OTHER: PFP"
        )
        +
        SUMIFS(
            Ledger[AMOUNT CLAIMED (calculated)],
            Ledger[AMOUNT REIMBURSED], "",
            Ledger[Helper Column - DO NOT DELETE], "&lt;"&amp;$B$10,
            Ledger[ACCOUNT (dropdown)], A15,
            Ledger[NRSA (G) Code (dropdown)], B15,
            Ledger[COST CATEGORY (dropdown)], "&lt;&gt;OTHER: PFP"
        )
        +
        SUMIFS(
            Ledger[AMOUNT CLAIMED (calculated)],
            Ledger[AMOUNT REIMBURSED], "",
            Ledger[Helper Column - DO NOT DELETE], "Previous Years",
            Ledger[ACCOUNT (dropdown)], A15,
            Ledger[NRSA (G) Code (dropdown)], B15,
            Ledger[COST CATEGORY (dropdown)], "&lt;&gt;OTHER: PFP"
        ),
        IF($D15="yes",
            SUMIFS(
                Ledger[AMOUNT REIMBURSED],
                Ledger[Helper Column - DO NOT DELETE], "&lt;"&amp;$B$10,
                Ledger[ACCOUNT (dropdown)], A15,
                Ledger[NRSA (G) Code (dropdown)], B15,
                Ledger[COST CATEGORY (dropdown)], "OTHER: PFP"
            )
            +
            SUMIFS(
                Ledger[AMOUNT CLAIMED (calculated)],
                Ledger[AMOUNT REIMBURSED], "",
                Ledger[Helper Column - DO NOT DELETE], "&lt;"&amp;$B$10,
                Ledger[ACCOUNT (dropdown)], A15,
                Ledger[NRSA (G) Code (dropdown)], B15,
                Ledger[COST CATEGORY (dropdown)], "OTHER: PFP"
            )
            +
            SUMIFS(
                Ledger[AMOUNT CLAIMED (calculated)],
                Ledger[AMOUNT REIMBURSED], "",
                Ledger[Helper Column - DO NOT DELETE], "Previous Years",
                Ledger[ACCOUNT (dropdown)], A15,
                Ledger[NRSA (G) Code (dropdown)], B15,
                Ledger[COST CATEGORY (dropdown)], "OTHER: PFP"
            ),
            0
        )
    )
)</f>
        <v>0</v>
      </c>
      <c r="F15" s="128">
        <f>IF(D15="",
    0,
    IF(D15="no",
        SUMIFS(
            Ledger[AMOUNT CLAIMED (calculated)],
            Ledger[MONTH ALLOCATED TO (dropdown)], B$9,
            Ledger[ACCOUNT (dropdown)], $A15,
            Ledger[NRSA (G) Code (dropdown)], $B15,
            Ledger[COST CATEGORY (dropdown)], "&lt;&gt;OTHER: PFP"
        ),
        IF(D15="yes",
            SUMIFS(
                Ledger[AMOUNT CLAIMED (calculated)],
                Ledger[MONTH ALLOCATED TO (dropdown)], B$9,
                Ledger[ACCOUNT (dropdown)], $A15,
                Ledger[NRSA (G) Code (dropdown)], $B15,
                Ledger[COST CATEGORY (dropdown)], "OTHER: PFP"
            ),
            0
        )
    )
)</f>
        <v>0</v>
      </c>
      <c r="G15" s="128">
        <f t="shared" ref="G15:G23" si="0">E15+F15</f>
        <v>0</v>
      </c>
      <c r="H15" s="128">
        <f t="shared" ref="H15:H23" si="1">C15-G15</f>
        <v>0</v>
      </c>
      <c r="I15" s="129">
        <f>SUMIFS(Ledger[AMOUNT CLAIMED (calculated)],Ledger[MONTH ALLOCATED TO (dropdown)],"Accrued",Ledger[ACCOUNT (dropdown)],$A15,Ledger[NRSA (G) Code (dropdown)],$B15)</f>
        <v>0</v>
      </c>
    </row>
    <row r="16" spans="1:9" ht="15" customHeight="1" x14ac:dyDescent="0.15">
      <c r="A16" s="180"/>
      <c r="B16" s="158"/>
      <c r="C16" s="159"/>
      <c r="D16" s="181"/>
      <c r="E16" s="130">
        <f>IF($D16="",
    0,
    IF($D16="no",
        SUMIFS(
            Ledger[AMOUNT REIMBURSED],
            Ledger[Helper Column - DO NOT DELETE], "&lt;"&amp;$B$10,
            Ledger[ACCOUNT (dropdown)], A16,
            Ledger[NRSA (G) Code (dropdown)], B16,
            Ledger[COST CATEGORY (dropdown)], "&lt;&gt;OTHER: PFP"
        )
        +
        SUMIFS(
            Ledger[AMOUNT CLAIMED (calculated)],
            Ledger[AMOUNT REIMBURSED], "",
            Ledger[Helper Column - DO NOT DELETE], "&lt;"&amp;$B$10,
            Ledger[ACCOUNT (dropdown)], A16,
            Ledger[NRSA (G) Code (dropdown)], B16,
            Ledger[COST CATEGORY (dropdown)], "&lt;&gt;OTHER: PFP"
        )
        +
        SUMIFS(
            Ledger[AMOUNT CLAIMED (calculated)],
            Ledger[AMOUNT REIMBURSED], "",
            Ledger[Helper Column - DO NOT DELETE], "Previous Years",
            Ledger[ACCOUNT (dropdown)], A16,
            Ledger[NRSA (G) Code (dropdown)], B16,
            Ledger[COST CATEGORY (dropdown)], "&lt;&gt;OTHER: PFP"
        ),
        IF($D16="yes",
            SUMIFS(
                Ledger[AMOUNT REIMBURSED],
                Ledger[Helper Column - DO NOT DELETE], "&lt;"&amp;$B$10,
                Ledger[ACCOUNT (dropdown)], A16,
                Ledger[NRSA (G) Code (dropdown)], B16,
                Ledger[COST CATEGORY (dropdown)], "OTHER: PFP"
            )
            +
            SUMIFS(
                Ledger[AMOUNT CLAIMED (calculated)],
                Ledger[AMOUNT REIMBURSED], "",
                Ledger[Helper Column - DO NOT DELETE], "&lt;"&amp;$B$10,
                Ledger[ACCOUNT (dropdown)], A16,
                Ledger[NRSA (G) Code (dropdown)], B16,
                Ledger[COST CATEGORY (dropdown)], "OTHER: PFP"
            )
            +
            SUMIFS(
                Ledger[AMOUNT CLAIMED (calculated)],
                Ledger[AMOUNT REIMBURSED], "",
                Ledger[Helper Column - DO NOT DELETE], "Previous Years",
                Ledger[ACCOUNT (dropdown)], A16,
                Ledger[NRSA (G) Code (dropdown)], B16,
                Ledger[COST CATEGORY (dropdown)], "OTHER: PFP"
            ),
            0
        )
    )
)</f>
        <v>0</v>
      </c>
      <c r="F16" s="130">
        <f>IF(D16="",
    0,
    IF(D16="no",
        SUMIFS(
            Ledger[AMOUNT CLAIMED (calculated)],
            Ledger[MONTH ALLOCATED TO (dropdown)], B$9,
            Ledger[ACCOUNT (dropdown)], $A16,
            Ledger[NRSA (G) Code (dropdown)], $B16,
            Ledger[COST CATEGORY (dropdown)], "&lt;&gt;OTHER: PFP"
        ),
        IF(D16="yes",
            SUMIFS(
                Ledger[AMOUNT CLAIMED (calculated)],
                Ledger[MONTH ALLOCATED TO (dropdown)], B$9,
                Ledger[ACCOUNT (dropdown)], $A16,
                Ledger[NRSA (G) Code (dropdown)], $B16,
                Ledger[COST CATEGORY (dropdown)], "OTHER: PFP"
            ),
            0
        )
    )
)</f>
        <v>0</v>
      </c>
      <c r="G16" s="130">
        <f t="shared" si="0"/>
        <v>0</v>
      </c>
      <c r="H16" s="130">
        <f t="shared" si="1"/>
        <v>0</v>
      </c>
      <c r="I16" s="131">
        <f>SUMIFS(Ledger[AMOUNT CLAIMED (calculated)],Ledger[MONTH ALLOCATED TO (dropdown)],"Accrued",Ledger[ACCOUNT (dropdown)],$A16,Ledger[NRSA (G) Code (dropdown)],$B16)</f>
        <v>0</v>
      </c>
    </row>
    <row r="17" spans="1:10" ht="15" customHeight="1" x14ac:dyDescent="0.15">
      <c r="A17" s="180"/>
      <c r="B17" s="158"/>
      <c r="C17" s="159"/>
      <c r="D17" s="181"/>
      <c r="E17" s="132">
        <f>IF($D17="",
    0,
    IF($D17="no",
        SUMIFS(
            Ledger[AMOUNT REIMBURSED],
            Ledger[Helper Column - DO NOT DELETE], "&lt;"&amp;$B$10,
            Ledger[ACCOUNT (dropdown)], A17,
            Ledger[NRSA (G) Code (dropdown)], B17,
            Ledger[COST CATEGORY (dropdown)], "&lt;&gt;OTHER: PFP"
        )
        +
        SUMIFS(
            Ledger[AMOUNT CLAIMED (calculated)],
            Ledger[AMOUNT REIMBURSED], "",
            Ledger[Helper Column - DO NOT DELETE], "&lt;"&amp;$B$10,
            Ledger[ACCOUNT (dropdown)], A17,
            Ledger[NRSA (G) Code (dropdown)], B17,
            Ledger[COST CATEGORY (dropdown)], "&lt;&gt;OTHER: PFP"
        )
        +
        SUMIFS(
            Ledger[AMOUNT CLAIMED (calculated)],
            Ledger[AMOUNT REIMBURSED], "",
            Ledger[Helper Column - DO NOT DELETE], "Previous Years",
            Ledger[ACCOUNT (dropdown)], A17,
            Ledger[NRSA (G) Code (dropdown)], B17,
            Ledger[COST CATEGORY (dropdown)], "&lt;&gt;OTHER: PFP"
        ),
        IF($D17="yes",
            SUMIFS(
                Ledger[AMOUNT REIMBURSED],
                Ledger[Helper Column - DO NOT DELETE], "&lt;"&amp;$B$10,
                Ledger[ACCOUNT (dropdown)], A17,
                Ledger[NRSA (G) Code (dropdown)], B17,
                Ledger[COST CATEGORY (dropdown)], "OTHER: PFP"
            )
            +
            SUMIFS(
                Ledger[AMOUNT CLAIMED (calculated)],
                Ledger[AMOUNT REIMBURSED], "",
                Ledger[Helper Column - DO NOT DELETE], "&lt;"&amp;$B$10,
                Ledger[ACCOUNT (dropdown)], A17,
                Ledger[NRSA (G) Code (dropdown)], B17,
                Ledger[COST CATEGORY (dropdown)], "OTHER: PFP"
            )
            +
            SUMIFS(
                Ledger[AMOUNT CLAIMED (calculated)],
                Ledger[AMOUNT REIMBURSED], "",
                Ledger[Helper Column - DO NOT DELETE], "Previous Years",
                Ledger[ACCOUNT (dropdown)], A17,
                Ledger[NRSA (G) Code (dropdown)], B17,
                Ledger[COST CATEGORY (dropdown)], "OTHER: PFP"
            ),
            0
        )
    )
)</f>
        <v>0</v>
      </c>
      <c r="F17" s="132">
        <f>IF(D17="",
    0,
    IF(D17="no",
        SUMIFS(
            Ledger[AMOUNT CLAIMED (calculated)],
            Ledger[MONTH ALLOCATED TO (dropdown)], B$9,
            Ledger[ACCOUNT (dropdown)], $A17,
            Ledger[NRSA (G) Code (dropdown)], $B17,
            Ledger[COST CATEGORY (dropdown)], "&lt;&gt;OTHER: PFP"
        ),
        IF(D17="yes",
            SUMIFS(
                Ledger[AMOUNT CLAIMED (calculated)],
                Ledger[MONTH ALLOCATED TO (dropdown)], B$9,
                Ledger[ACCOUNT (dropdown)], $A17,
                Ledger[NRSA (G) Code (dropdown)], $B17,
                Ledger[COST CATEGORY (dropdown)], "OTHER: PFP"
            ),
            0
        )
    )
)</f>
        <v>0</v>
      </c>
      <c r="G17" s="132">
        <f t="shared" si="0"/>
        <v>0</v>
      </c>
      <c r="H17" s="132">
        <f t="shared" si="1"/>
        <v>0</v>
      </c>
      <c r="I17" s="133">
        <f>SUMIFS(Ledger[AMOUNT CLAIMED (calculated)],Ledger[MONTH ALLOCATED TO (dropdown)],"Accrued",Ledger[ACCOUNT (dropdown)],$A17,Ledger[NRSA (G) Code (dropdown)],$B17)</f>
        <v>0</v>
      </c>
    </row>
    <row r="18" spans="1:10" ht="15" customHeight="1" x14ac:dyDescent="0.15">
      <c r="A18" s="180"/>
      <c r="B18" s="158"/>
      <c r="C18" s="159"/>
      <c r="D18" s="181"/>
      <c r="E18" s="130">
        <f>IF($D18="",
    0,
    IF($D18="no",
        SUMIFS(
            Ledger[AMOUNT REIMBURSED],
            Ledger[Helper Column - DO NOT DELETE], "&lt;"&amp;$B$10,
            Ledger[ACCOUNT (dropdown)], A18,
            Ledger[NRSA (G) Code (dropdown)], B18,
            Ledger[COST CATEGORY (dropdown)], "&lt;&gt;OTHER: PFP"
        )
        +
        SUMIFS(
            Ledger[AMOUNT CLAIMED (calculated)],
            Ledger[AMOUNT REIMBURSED], "",
            Ledger[Helper Column - DO NOT DELETE], "&lt;"&amp;$B$10,
            Ledger[ACCOUNT (dropdown)], A18,
            Ledger[NRSA (G) Code (dropdown)], B18,
            Ledger[COST CATEGORY (dropdown)], "&lt;&gt;OTHER: PFP"
        )
        +
        SUMIFS(
            Ledger[AMOUNT CLAIMED (calculated)],
            Ledger[AMOUNT REIMBURSED], "",
            Ledger[Helper Column - DO NOT DELETE], "Previous Years",
            Ledger[ACCOUNT (dropdown)], A18,
            Ledger[NRSA (G) Code (dropdown)], B18,
            Ledger[COST CATEGORY (dropdown)], "&lt;&gt;OTHER: PFP"
        ),
        IF($D18="yes",
            SUMIFS(
                Ledger[AMOUNT REIMBURSED],
                Ledger[Helper Column - DO NOT DELETE], "&lt;"&amp;$B$10,
                Ledger[ACCOUNT (dropdown)], A18,
                Ledger[NRSA (G) Code (dropdown)], B18,
                Ledger[COST CATEGORY (dropdown)], "OTHER: PFP"
            )
            +
            SUMIFS(
                Ledger[AMOUNT CLAIMED (calculated)],
                Ledger[AMOUNT REIMBURSED], "",
                Ledger[Helper Column - DO NOT DELETE], "&lt;"&amp;$B$10,
                Ledger[ACCOUNT (dropdown)], A18,
                Ledger[NRSA (G) Code (dropdown)], B18,
                Ledger[COST CATEGORY (dropdown)], "OTHER: PFP"
            )
            +
            SUMIFS(
                Ledger[AMOUNT CLAIMED (calculated)],
                Ledger[AMOUNT REIMBURSED], "",
                Ledger[Helper Column - DO NOT DELETE], "Previous Years",
                Ledger[ACCOUNT (dropdown)], A18,
                Ledger[NRSA (G) Code (dropdown)], B18,
                Ledger[COST CATEGORY (dropdown)], "OTHER: PFP"
            ),
            0
        )
    )
)</f>
        <v>0</v>
      </c>
      <c r="F18" s="130">
        <f>IF(D18="",
    0,
    IF(D18="no",
        SUMIFS(
            Ledger[AMOUNT CLAIMED (calculated)],
            Ledger[MONTH ALLOCATED TO (dropdown)], B$9,
            Ledger[ACCOUNT (dropdown)], $A18,
            Ledger[NRSA (G) Code (dropdown)], $B18,
            Ledger[COST CATEGORY (dropdown)], "&lt;&gt;OTHER: PFP"
        ),
        IF(D18="yes",
            SUMIFS(
                Ledger[AMOUNT CLAIMED (calculated)],
                Ledger[MONTH ALLOCATED TO (dropdown)], B$9,
                Ledger[ACCOUNT (dropdown)], $A18,
                Ledger[NRSA (G) Code (dropdown)], $B18,
                Ledger[COST CATEGORY (dropdown)], "OTHER: PFP"
            ),
            0
        )
    )
)</f>
        <v>0</v>
      </c>
      <c r="G18" s="130">
        <f t="shared" si="0"/>
        <v>0</v>
      </c>
      <c r="H18" s="130">
        <f t="shared" si="1"/>
        <v>0</v>
      </c>
      <c r="I18" s="131">
        <f>SUMIFS(Ledger[AMOUNT CLAIMED (calculated)],Ledger[MONTH ALLOCATED TO (dropdown)],"Accrued",Ledger[ACCOUNT (dropdown)],$A18,Ledger[NRSA (G) Code (dropdown)],$B18)</f>
        <v>0</v>
      </c>
    </row>
    <row r="19" spans="1:10" ht="15" customHeight="1" x14ac:dyDescent="0.15">
      <c r="A19" s="180"/>
      <c r="B19" s="158"/>
      <c r="C19" s="159"/>
      <c r="D19" s="181"/>
      <c r="E19" s="132">
        <f>IF($D19="",
    0,
    IF($D19="no",
        SUMIFS(
            Ledger[AMOUNT REIMBURSED],
            Ledger[Helper Column - DO NOT DELETE], "&lt;"&amp;$B$10,
            Ledger[ACCOUNT (dropdown)], A19,
            Ledger[NRSA (G) Code (dropdown)], B19,
            Ledger[COST CATEGORY (dropdown)], "&lt;&gt;OTHER: PFP"
        )
        +
        SUMIFS(
            Ledger[AMOUNT CLAIMED (calculated)],
            Ledger[AMOUNT REIMBURSED], "",
            Ledger[Helper Column - DO NOT DELETE], "&lt;"&amp;$B$10,
            Ledger[ACCOUNT (dropdown)], A19,
            Ledger[NRSA (G) Code (dropdown)], B19,
            Ledger[COST CATEGORY (dropdown)], "&lt;&gt;OTHER: PFP"
        )
        +
        SUMIFS(
            Ledger[AMOUNT CLAIMED (calculated)],
            Ledger[AMOUNT REIMBURSED], "",
            Ledger[Helper Column - DO NOT DELETE], "Previous Years",
            Ledger[ACCOUNT (dropdown)], A19,
            Ledger[NRSA (G) Code (dropdown)], B19,
            Ledger[COST CATEGORY (dropdown)], "&lt;&gt;OTHER: PFP"
        ),
        IF($D19="yes",
            SUMIFS(
                Ledger[AMOUNT REIMBURSED],
                Ledger[Helper Column - DO NOT DELETE], "&lt;"&amp;$B$10,
                Ledger[ACCOUNT (dropdown)], A19,
                Ledger[NRSA (G) Code (dropdown)], B19,
                Ledger[COST CATEGORY (dropdown)], "OTHER: PFP"
            )
            +
            SUMIFS(
                Ledger[AMOUNT CLAIMED (calculated)],
                Ledger[AMOUNT REIMBURSED], "",
                Ledger[Helper Column - DO NOT DELETE], "&lt;"&amp;$B$10,
                Ledger[ACCOUNT (dropdown)], A19,
                Ledger[NRSA (G) Code (dropdown)], B19,
                Ledger[COST CATEGORY (dropdown)], "OTHER: PFP"
            )
            +
            SUMIFS(
                Ledger[AMOUNT CLAIMED (calculated)],
                Ledger[AMOUNT REIMBURSED], "",
                Ledger[Helper Column - DO NOT DELETE], "Previous Years",
                Ledger[ACCOUNT (dropdown)], A19,
                Ledger[NRSA (G) Code (dropdown)], B19,
                Ledger[COST CATEGORY (dropdown)], "OTHER: PFP"
            ),
            0
        )
    )
)</f>
        <v>0</v>
      </c>
      <c r="F19" s="132">
        <f>IF(D19="",
    0,
    IF(D19="no",
        SUMIFS(
            Ledger[AMOUNT CLAIMED (calculated)],
            Ledger[MONTH ALLOCATED TO (dropdown)], B$9,
            Ledger[ACCOUNT (dropdown)], $A19,
            Ledger[NRSA (G) Code (dropdown)], $B19,
            Ledger[COST CATEGORY (dropdown)], "&lt;&gt;OTHER: PFP"
        ),
        IF(D19="yes",
            SUMIFS(
                Ledger[AMOUNT CLAIMED (calculated)],
                Ledger[MONTH ALLOCATED TO (dropdown)], B$9,
                Ledger[ACCOUNT (dropdown)], $A19,
                Ledger[NRSA (G) Code (dropdown)], $B19,
                Ledger[COST CATEGORY (dropdown)], "OTHER: PFP"
            ),
            0
        )
    )
)</f>
        <v>0</v>
      </c>
      <c r="G19" s="132">
        <f t="shared" si="0"/>
        <v>0</v>
      </c>
      <c r="H19" s="132">
        <f t="shared" si="1"/>
        <v>0</v>
      </c>
      <c r="I19" s="133">
        <f>SUMIFS(Ledger[AMOUNT CLAIMED (calculated)],Ledger[MONTH ALLOCATED TO (dropdown)],"Accrued",Ledger[ACCOUNT (dropdown)],$A19,Ledger[NRSA (G) Code (dropdown)],$B19)</f>
        <v>0</v>
      </c>
    </row>
    <row r="20" spans="1:10" ht="15" customHeight="1" x14ac:dyDescent="0.15">
      <c r="A20" s="180"/>
      <c r="B20" s="158"/>
      <c r="C20" s="159"/>
      <c r="D20" s="181"/>
      <c r="E20" s="130">
        <f>IF($D20="",
    0,
    IF($D20="no",
        SUMIFS(
            Ledger[AMOUNT REIMBURSED],
            Ledger[Helper Column - DO NOT DELETE], "&lt;"&amp;$B$10,
            Ledger[ACCOUNT (dropdown)], A20,
            Ledger[NRSA (G) Code (dropdown)], B20,
            Ledger[COST CATEGORY (dropdown)], "&lt;&gt;OTHER: PFP"
        )
        +
        SUMIFS(
            Ledger[AMOUNT CLAIMED (calculated)],
            Ledger[AMOUNT REIMBURSED], "",
            Ledger[Helper Column - DO NOT DELETE], "&lt;"&amp;$B$10,
            Ledger[ACCOUNT (dropdown)], A20,
            Ledger[NRSA (G) Code (dropdown)], B20,
            Ledger[COST CATEGORY (dropdown)], "&lt;&gt;OTHER: PFP"
        )
        +
        SUMIFS(
            Ledger[AMOUNT CLAIMED (calculated)],
            Ledger[AMOUNT REIMBURSED], "",
            Ledger[Helper Column - DO NOT DELETE], "Previous Years",
            Ledger[ACCOUNT (dropdown)], A20,
            Ledger[NRSA (G) Code (dropdown)], B20,
            Ledger[COST CATEGORY (dropdown)], "&lt;&gt;OTHER: PFP"
        ),
        IF($D20="yes",
            SUMIFS(
                Ledger[AMOUNT REIMBURSED],
                Ledger[Helper Column - DO NOT DELETE], "&lt;"&amp;$B$10,
                Ledger[ACCOUNT (dropdown)], A20,
                Ledger[NRSA (G) Code (dropdown)], B20,
                Ledger[COST CATEGORY (dropdown)], "OTHER: PFP"
            )
            +
            SUMIFS(
                Ledger[AMOUNT CLAIMED (calculated)],
                Ledger[AMOUNT REIMBURSED], "",
                Ledger[Helper Column - DO NOT DELETE], "&lt;"&amp;$B$10,
                Ledger[ACCOUNT (dropdown)], A20,
                Ledger[NRSA (G) Code (dropdown)], B20,
                Ledger[COST CATEGORY (dropdown)], "OTHER: PFP"
            )
            +
            SUMIFS(
                Ledger[AMOUNT CLAIMED (calculated)],
                Ledger[AMOUNT REIMBURSED], "",
                Ledger[Helper Column - DO NOT DELETE], "Previous Years",
                Ledger[ACCOUNT (dropdown)], A20,
                Ledger[NRSA (G) Code (dropdown)], B20,
                Ledger[COST CATEGORY (dropdown)], "OTHER: PFP"
            ),
            0
        )
    )
)</f>
        <v>0</v>
      </c>
      <c r="F20" s="130">
        <f>IF(D20="",
    0,
    IF(D20="no",
        SUMIFS(
            Ledger[AMOUNT CLAIMED (calculated)],
            Ledger[MONTH ALLOCATED TO (dropdown)], B$9,
            Ledger[ACCOUNT (dropdown)], $A20,
            Ledger[NRSA (G) Code (dropdown)], $B20,
            Ledger[COST CATEGORY (dropdown)], "&lt;&gt;OTHER: PFP"
        ),
        IF(D20="yes",
            SUMIFS(
                Ledger[AMOUNT CLAIMED (calculated)],
                Ledger[MONTH ALLOCATED TO (dropdown)], B$9,
                Ledger[ACCOUNT (dropdown)], $A20,
                Ledger[NRSA (G) Code (dropdown)], $B20,
                Ledger[COST CATEGORY (dropdown)], "OTHER: PFP"
            ),
            0
        )
    )
)</f>
        <v>0</v>
      </c>
      <c r="G20" s="130">
        <f t="shared" si="0"/>
        <v>0</v>
      </c>
      <c r="H20" s="130">
        <f t="shared" si="1"/>
        <v>0</v>
      </c>
      <c r="I20" s="131">
        <f>SUMIFS(Ledger[AMOUNT CLAIMED (calculated)],Ledger[MONTH ALLOCATED TO (dropdown)],"Accrued",Ledger[ACCOUNT (dropdown)],$A20,Ledger[NRSA (G) Code (dropdown)],$B20)</f>
        <v>0</v>
      </c>
    </row>
    <row r="21" spans="1:10" ht="15" customHeight="1" x14ac:dyDescent="0.15">
      <c r="A21" s="180"/>
      <c r="B21" s="158"/>
      <c r="C21" s="159"/>
      <c r="D21" s="181"/>
      <c r="E21" s="132">
        <f>IF($D21="",
    0,
    IF($D21="no",
        SUMIFS(
            Ledger[AMOUNT REIMBURSED],
            Ledger[Helper Column - DO NOT DELETE], "&lt;"&amp;$B$10,
            Ledger[ACCOUNT (dropdown)], A21,
            Ledger[NRSA (G) Code (dropdown)], B21,
            Ledger[COST CATEGORY (dropdown)], "&lt;&gt;OTHER: PFP"
        )
        +
        SUMIFS(
            Ledger[AMOUNT CLAIMED (calculated)],
            Ledger[AMOUNT REIMBURSED], "",
            Ledger[Helper Column - DO NOT DELETE], "&lt;"&amp;$B$10,
            Ledger[ACCOUNT (dropdown)], A21,
            Ledger[NRSA (G) Code (dropdown)], B21,
            Ledger[COST CATEGORY (dropdown)], "&lt;&gt;OTHER: PFP"
        )
        +
        SUMIFS(
            Ledger[AMOUNT CLAIMED (calculated)],
            Ledger[AMOUNT REIMBURSED], "",
            Ledger[Helper Column - DO NOT DELETE], "Previous Years",
            Ledger[ACCOUNT (dropdown)], A21,
            Ledger[NRSA (G) Code (dropdown)], B21,
            Ledger[COST CATEGORY (dropdown)], "&lt;&gt;OTHER: PFP"
        ),
        IF($D21="yes",
            SUMIFS(
                Ledger[AMOUNT REIMBURSED],
                Ledger[Helper Column - DO NOT DELETE], "&lt;"&amp;$B$10,
                Ledger[ACCOUNT (dropdown)], A21,
                Ledger[NRSA (G) Code (dropdown)], B21,
                Ledger[COST CATEGORY (dropdown)], "OTHER: PFP"
            )
            +
            SUMIFS(
                Ledger[AMOUNT CLAIMED (calculated)],
                Ledger[AMOUNT REIMBURSED], "",
                Ledger[Helper Column - DO NOT DELETE], "&lt;"&amp;$B$10,
                Ledger[ACCOUNT (dropdown)], A21,
                Ledger[NRSA (G) Code (dropdown)], B21,
                Ledger[COST CATEGORY (dropdown)], "OTHER: PFP"
            )
            +
            SUMIFS(
                Ledger[AMOUNT CLAIMED (calculated)],
                Ledger[AMOUNT REIMBURSED], "",
                Ledger[Helper Column - DO NOT DELETE], "Previous Years",
                Ledger[ACCOUNT (dropdown)], A21,
                Ledger[NRSA (G) Code (dropdown)], B21,
                Ledger[COST CATEGORY (dropdown)], "OTHER: PFP"
            ),
            0
        )
    )
)</f>
        <v>0</v>
      </c>
      <c r="F21" s="132">
        <f>IF(D21="",
    0,
    IF(D21="no",
        SUMIFS(
            Ledger[AMOUNT CLAIMED (calculated)],
            Ledger[MONTH ALLOCATED TO (dropdown)], B$9,
            Ledger[ACCOUNT (dropdown)], $A21,
            Ledger[NRSA (G) Code (dropdown)], $B21,
            Ledger[COST CATEGORY (dropdown)], "&lt;&gt;OTHER: PFP"
        ),
        IF(D21="yes",
            SUMIFS(
                Ledger[AMOUNT CLAIMED (calculated)],
                Ledger[MONTH ALLOCATED TO (dropdown)], B$9,
                Ledger[ACCOUNT (dropdown)], $A21,
                Ledger[NRSA (G) Code (dropdown)], $B21,
                Ledger[COST CATEGORY (dropdown)], "OTHER: PFP"
            ),
            0
        )
    )
)</f>
        <v>0</v>
      </c>
      <c r="G21" s="132">
        <f t="shared" si="0"/>
        <v>0</v>
      </c>
      <c r="H21" s="132">
        <f t="shared" si="1"/>
        <v>0</v>
      </c>
      <c r="I21" s="133">
        <f>SUMIFS(Ledger[AMOUNT CLAIMED (calculated)],Ledger[MONTH ALLOCATED TO (dropdown)],"Accrued",Ledger[ACCOUNT (dropdown)],$A21,Ledger[NRSA (G) Code (dropdown)],$B21)</f>
        <v>0</v>
      </c>
    </row>
    <row r="22" spans="1:10" ht="15" customHeight="1" x14ac:dyDescent="0.15">
      <c r="A22" s="180"/>
      <c r="B22" s="158"/>
      <c r="C22" s="159"/>
      <c r="D22" s="181"/>
      <c r="E22" s="130">
        <f>IF($D22="",
    0,
    IF($D22="no",
        SUMIFS(
            Ledger[AMOUNT REIMBURSED],
            Ledger[Helper Column - DO NOT DELETE], "&lt;"&amp;$B$10,
            Ledger[ACCOUNT (dropdown)], A22,
            Ledger[NRSA (G) Code (dropdown)], B22,
            Ledger[COST CATEGORY (dropdown)], "&lt;&gt;OTHER: PFP"
        )
        +
        SUMIFS(
            Ledger[AMOUNT CLAIMED (calculated)],
            Ledger[AMOUNT REIMBURSED], "",
            Ledger[Helper Column - DO NOT DELETE], "&lt;"&amp;$B$10,
            Ledger[ACCOUNT (dropdown)], A22,
            Ledger[NRSA (G) Code (dropdown)], B22,
            Ledger[COST CATEGORY (dropdown)], "&lt;&gt;OTHER: PFP"
        )
        +
        SUMIFS(
            Ledger[AMOUNT CLAIMED (calculated)],
            Ledger[AMOUNT REIMBURSED], "",
            Ledger[Helper Column - DO NOT DELETE], "Previous Years",
            Ledger[ACCOUNT (dropdown)], A22,
            Ledger[NRSA (G) Code (dropdown)], B22,
            Ledger[COST CATEGORY (dropdown)], "&lt;&gt;OTHER: PFP"
        ),
        IF($D22="yes",
            SUMIFS(
                Ledger[AMOUNT REIMBURSED],
                Ledger[Helper Column - DO NOT DELETE], "&lt;"&amp;$B$10,
                Ledger[ACCOUNT (dropdown)], A22,
                Ledger[NRSA (G) Code (dropdown)], B22,
                Ledger[COST CATEGORY (dropdown)], "OTHER: PFP"
            )
            +
            SUMIFS(
                Ledger[AMOUNT CLAIMED (calculated)],
                Ledger[AMOUNT REIMBURSED], "",
                Ledger[Helper Column - DO NOT DELETE], "&lt;"&amp;$B$10,
                Ledger[ACCOUNT (dropdown)], A22,
                Ledger[NRSA (G) Code (dropdown)], B22,
                Ledger[COST CATEGORY (dropdown)], "OTHER: PFP"
            )
            +
            SUMIFS(
                Ledger[AMOUNT CLAIMED (calculated)],
                Ledger[AMOUNT REIMBURSED], "",
                Ledger[Helper Column - DO NOT DELETE], "Previous Years",
                Ledger[ACCOUNT (dropdown)], A22,
                Ledger[NRSA (G) Code (dropdown)], B22,
                Ledger[COST CATEGORY (dropdown)], "OTHER: PFP"
            ),
            0
        )
    )
)</f>
        <v>0</v>
      </c>
      <c r="F22" s="130">
        <f>IF(D22="",
    0,
    IF(D22="no",
        SUMIFS(
            Ledger[AMOUNT CLAIMED (calculated)],
            Ledger[MONTH ALLOCATED TO (dropdown)], B$9,
            Ledger[ACCOUNT (dropdown)], $A22,
            Ledger[NRSA (G) Code (dropdown)], $B22,
            Ledger[COST CATEGORY (dropdown)], "&lt;&gt;OTHER: PFP"
        ),
        IF(D22="yes",
            SUMIFS(
                Ledger[AMOUNT CLAIMED (calculated)],
                Ledger[MONTH ALLOCATED TO (dropdown)], B$9,
                Ledger[ACCOUNT (dropdown)], $A22,
                Ledger[NRSA (G) Code (dropdown)], $B22,
                Ledger[COST CATEGORY (dropdown)], "OTHER: PFP"
            ),
            0
        )
    )
)</f>
        <v>0</v>
      </c>
      <c r="G22" s="130">
        <f t="shared" si="0"/>
        <v>0</v>
      </c>
      <c r="H22" s="130">
        <f t="shared" si="1"/>
        <v>0</v>
      </c>
      <c r="I22" s="131">
        <f>SUMIFS(Ledger[AMOUNT CLAIMED (calculated)],Ledger[MONTH ALLOCATED TO (dropdown)],"Accrued",Ledger[ACCOUNT (dropdown)],$A22,Ledger[NRSA (G) Code (dropdown)],$B22)</f>
        <v>0</v>
      </c>
    </row>
    <row r="23" spans="1:10" ht="15" customHeight="1" thickBot="1" x14ac:dyDescent="0.2">
      <c r="A23" s="182"/>
      <c r="B23" s="183"/>
      <c r="C23" s="184"/>
      <c r="D23" s="185"/>
      <c r="E23" s="132">
        <f>IF($D23="",
    0,
    IF($D23="no",
        SUMIFS(
            Ledger[AMOUNT REIMBURSED],
            Ledger[Helper Column - DO NOT DELETE], "&lt;"&amp;$B$10,
            Ledger[ACCOUNT (dropdown)], A23,
            Ledger[NRSA (G) Code (dropdown)], B23,
            Ledger[COST CATEGORY (dropdown)], "&lt;&gt;OTHER: PFP"
        )
        +
        SUMIFS(
            Ledger[AMOUNT CLAIMED (calculated)],
            Ledger[AMOUNT REIMBURSED], "",
            Ledger[Helper Column - DO NOT DELETE], "&lt;"&amp;$B$10,
            Ledger[ACCOUNT (dropdown)], A23,
            Ledger[NRSA (G) Code (dropdown)], B23,
            Ledger[COST CATEGORY (dropdown)], "&lt;&gt;OTHER: PFP"
        )
        +
        SUMIFS(
            Ledger[AMOUNT CLAIMED (calculated)],
            Ledger[AMOUNT REIMBURSED], "",
            Ledger[Helper Column - DO NOT DELETE], "Previous Years",
            Ledger[ACCOUNT (dropdown)], A23,
            Ledger[NRSA (G) Code (dropdown)], B23,
            Ledger[COST CATEGORY (dropdown)], "&lt;&gt;OTHER: PFP"
        ),
        IF($D23="yes",
            SUMIFS(
                Ledger[AMOUNT REIMBURSED],
                Ledger[Helper Column - DO NOT DELETE], "&lt;"&amp;$B$10,
                Ledger[ACCOUNT (dropdown)], A23,
                Ledger[NRSA (G) Code (dropdown)], B23,
                Ledger[COST CATEGORY (dropdown)], "OTHER: PFP"
            )
            +
            SUMIFS(
                Ledger[AMOUNT CLAIMED (calculated)],
                Ledger[AMOUNT REIMBURSED], "",
                Ledger[Helper Column - DO NOT DELETE], "&lt;"&amp;$B$10,
                Ledger[ACCOUNT (dropdown)], A23,
                Ledger[NRSA (G) Code (dropdown)], B23,
                Ledger[COST CATEGORY (dropdown)], "OTHER: PFP"
            )
            +
            SUMIFS(
                Ledger[AMOUNT CLAIMED (calculated)],
                Ledger[AMOUNT REIMBURSED], "",
                Ledger[Helper Column - DO NOT DELETE], "Previous Years",
                Ledger[ACCOUNT (dropdown)], A23,
                Ledger[NRSA (G) Code (dropdown)], B23,
                Ledger[COST CATEGORY (dropdown)], "OTHER: PFP"
            ),
            0
        )
    )
)</f>
        <v>0</v>
      </c>
      <c r="F23" s="132">
        <f>IF(D23="",
    0,
    IF(D23="no",
        SUMIFS(
            Ledger[AMOUNT CLAIMED (calculated)],
            Ledger[MONTH ALLOCATED TO (dropdown)], B$9,
            Ledger[ACCOUNT (dropdown)], $A23,
            Ledger[NRSA (G) Code (dropdown)], $B23,
            Ledger[COST CATEGORY (dropdown)], "&lt;&gt;OTHER: PFP"
        ),
        IF(D23="yes",
            SUMIFS(
                Ledger[AMOUNT CLAIMED (calculated)],
                Ledger[MONTH ALLOCATED TO (dropdown)], B$9,
                Ledger[ACCOUNT (dropdown)], $A23,
                Ledger[NRSA (G) Code (dropdown)], $B23,
                Ledger[COST CATEGORY (dropdown)], "OTHER: PFP"
            ),
            0
        )
    )
)</f>
        <v>0</v>
      </c>
      <c r="G23" s="132">
        <f t="shared" si="0"/>
        <v>0</v>
      </c>
      <c r="H23" s="132">
        <f t="shared" si="1"/>
        <v>0</v>
      </c>
      <c r="I23" s="133">
        <f>SUMIFS(Ledger[AMOUNT CLAIMED (calculated)],Ledger[MONTH ALLOCATED TO (dropdown)],"Accrued",Ledger[ACCOUNT (dropdown)],$A23,Ledger[NRSA (G) Code (dropdown)],$B23)</f>
        <v>0</v>
      </c>
    </row>
    <row r="24" spans="1:10" ht="15" customHeight="1" thickBot="1" x14ac:dyDescent="0.2">
      <c r="A24" s="174" t="s">
        <v>66</v>
      </c>
      <c r="B24" s="163"/>
      <c r="C24" s="175">
        <f t="shared" ref="C24:I24" si="2">SUM(C15:C23)</f>
        <v>0</v>
      </c>
      <c r="D24" s="163"/>
      <c r="E24" s="134">
        <f t="shared" si="2"/>
        <v>0</v>
      </c>
      <c r="F24" s="134">
        <f t="shared" si="2"/>
        <v>0</v>
      </c>
      <c r="G24" s="134">
        <f t="shared" si="2"/>
        <v>0</v>
      </c>
      <c r="H24" s="134">
        <f t="shared" si="2"/>
        <v>0</v>
      </c>
      <c r="I24" s="135">
        <f t="shared" si="2"/>
        <v>0</v>
      </c>
    </row>
    <row r="25" spans="1:10" ht="15" customHeight="1" x14ac:dyDescent="0.15"/>
    <row r="26" spans="1:10" ht="15" customHeight="1" x14ac:dyDescent="0.15">
      <c r="A26" s="288" t="s">
        <v>108</v>
      </c>
      <c r="B26" s="288"/>
      <c r="C26" s="266">
        <f>Setup!F9</f>
        <v>0</v>
      </c>
      <c r="D26" s="266"/>
      <c r="E26" s="266"/>
      <c r="F26" s="97" t="s">
        <v>109</v>
      </c>
      <c r="G26" s="266">
        <f>Setup!F10</f>
        <v>0</v>
      </c>
      <c r="H26" s="266"/>
      <c r="I26" s="266"/>
      <c r="J26" s="98"/>
    </row>
    <row r="27" spans="1:10" ht="15" customHeight="1" x14ac:dyDescent="0.15"/>
  </sheetData>
  <sheetProtection sheet="1" formatColumns="0"/>
  <mergeCells count="13">
    <mergeCell ref="C26:E26"/>
    <mergeCell ref="A26:B26"/>
    <mergeCell ref="G26:I26"/>
    <mergeCell ref="E10:E11"/>
    <mergeCell ref="F11:G11"/>
    <mergeCell ref="F12:G12"/>
    <mergeCell ref="A1:I1"/>
    <mergeCell ref="A2:I2"/>
    <mergeCell ref="A3:I3"/>
    <mergeCell ref="B5:C5"/>
    <mergeCell ref="E5:I9"/>
    <mergeCell ref="B6:C6"/>
    <mergeCell ref="B7:C7"/>
  </mergeCells>
  <dataValidations count="1">
    <dataValidation type="list" allowBlank="1" showInputMessage="1" showErrorMessage="1" sqref="D15:D23" xr:uid="{0ED8A883-843C-044C-949A-9D736516186C}">
      <formula1>"no,yes"</formula1>
    </dataValidation>
  </dataValidations>
  <pageMargins left="0.25" right="0.25" top="0.75" bottom="0.75" header="0.3" footer="0.3"/>
  <pageSetup scale="98" orientation="landscape"/>
  <colBreaks count="1" manualBreakCount="1">
    <brk id="9" max="1048575" man="1"/>
  </colBreaks>
  <extLst>
    <ext xmlns:x14="http://schemas.microsoft.com/office/spreadsheetml/2009/9/main" uri="{CCE6A557-97BC-4b89-ADB6-D9C93CAAB3DF}">
      <x14:dataValidations xmlns:xm="http://schemas.microsoft.com/office/excel/2006/main" count="2">
        <x14:dataValidation type="list" allowBlank="1" showErrorMessage="1" xr:uid="{00000000-0002-0000-0500-000000000000}">
          <x14:formula1>
            <xm:f>Setup!$G$13:$G$19</xm:f>
          </x14:formula1>
          <xm:sqref>B15:B23</xm:sqref>
        </x14:dataValidation>
        <x14:dataValidation type="list" allowBlank="1" showErrorMessage="1" xr:uid="{00000000-0002-0000-0500-000001000000}">
          <x14:formula1>
            <xm:f>Setup!$F$13:$F$19</xm:f>
          </x14:formula1>
          <xm:sqref>A15:A23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A3EB4-FC12-1C48-9603-5E00A813837F}">
  <sheetPr codeName="Sheet7">
    <tabColor rgb="FF6D9EEB"/>
  </sheetPr>
  <dimension ref="A1:J400"/>
  <sheetViews>
    <sheetView showGridLines="0" zoomScale="125" zoomScaleNormal="125" workbookViewId="0">
      <selection activeCell="A5" sqref="A5"/>
    </sheetView>
  </sheetViews>
  <sheetFormatPr baseColWidth="10" defaultColWidth="0" defaultRowHeight="15" customHeight="1" x14ac:dyDescent="0.15"/>
  <cols>
    <col min="1" max="1" width="9.1640625" customWidth="1"/>
    <col min="2" max="2" width="9.83203125" customWidth="1"/>
    <col min="3" max="3" width="32.5" customWidth="1"/>
    <col min="4" max="4" width="12.1640625" customWidth="1"/>
    <col min="5" max="5" width="10.6640625" customWidth="1"/>
    <col min="6" max="6" width="11.1640625" customWidth="1"/>
    <col min="7" max="7" width="12.83203125" customWidth="1"/>
    <col min="8" max="8" width="9.33203125" customWidth="1"/>
    <col min="9" max="9" width="12.1640625" customWidth="1"/>
    <col min="10" max="10" width="12.6640625" customWidth="1"/>
    <col min="11" max="16384" width="12.6640625" hidden="1"/>
  </cols>
  <sheetData>
    <row r="1" spans="1:9" ht="12.75" customHeight="1" x14ac:dyDescent="0.15">
      <c r="A1" s="26"/>
      <c r="B1" s="26"/>
      <c r="C1" s="26"/>
      <c r="D1" s="26"/>
      <c r="E1" s="26"/>
      <c r="F1" s="26"/>
      <c r="G1" s="26"/>
      <c r="H1" s="164"/>
      <c r="I1" s="26"/>
    </row>
    <row r="2" spans="1:9" ht="13" x14ac:dyDescent="0.15">
      <c r="A2" s="309" t="str">
        <f>CONCATENATE("SCHEDULE OF PAID COSTS - ",B5," - ",TEXT(I4, "mmmm yyyy")," - ",D5)</f>
        <v>SCHEDULE OF PAID COSTS - 0 - Select Month - PERSONNEL</v>
      </c>
      <c r="B2" s="261"/>
      <c r="C2" s="261"/>
      <c r="D2" s="261"/>
      <c r="E2" s="261"/>
      <c r="F2" s="261"/>
      <c r="G2" s="261"/>
      <c r="H2" s="261"/>
      <c r="I2" s="261"/>
    </row>
    <row r="3" spans="1:9" ht="12.75" customHeight="1" thickBot="1" x14ac:dyDescent="0.2">
      <c r="A3" s="48"/>
      <c r="B3" s="48"/>
      <c r="C3" s="48"/>
      <c r="D3" s="48"/>
      <c r="E3" s="48"/>
      <c r="F3" s="48"/>
      <c r="G3" s="48"/>
      <c r="H3" s="48"/>
      <c r="I3" s="48"/>
    </row>
    <row r="4" spans="1:9" ht="13" customHeight="1" thickBot="1" x14ac:dyDescent="0.2">
      <c r="A4" s="165" t="s">
        <v>118</v>
      </c>
      <c r="B4" s="310" t="s">
        <v>26</v>
      </c>
      <c r="C4" s="311"/>
      <c r="D4" s="312" t="s">
        <v>75</v>
      </c>
      <c r="E4" s="300"/>
      <c r="F4" s="313" t="s">
        <v>76</v>
      </c>
      <c r="G4" s="300"/>
      <c r="H4" s="49" t="s">
        <v>48</v>
      </c>
      <c r="I4" s="50" t="str">
        <f>'Page 1'!B$10</f>
        <v>Select Month</v>
      </c>
    </row>
    <row r="5" spans="1:9" ht="14" thickBot="1" x14ac:dyDescent="0.2">
      <c r="A5" s="168"/>
      <c r="B5" s="314">
        <f>'Page 1'!B$5</f>
        <v>0</v>
      </c>
      <c r="C5" s="315"/>
      <c r="D5" s="316" t="str">
        <f>'Page 1'!A15</f>
        <v>PERSONNEL</v>
      </c>
      <c r="E5" s="268"/>
      <c r="F5" s="316">
        <f>Setup!F4</f>
        <v>0</v>
      </c>
      <c r="G5" s="268"/>
      <c r="H5" s="51" t="s">
        <v>49</v>
      </c>
      <c r="I5" s="52" t="str">
        <f>'Page 1'!B$11</f>
        <v>Select Month</v>
      </c>
    </row>
    <row r="6" spans="1:9" ht="14" thickBot="1" x14ac:dyDescent="0.2">
      <c r="A6" s="53"/>
      <c r="B6" s="53"/>
      <c r="C6" s="53"/>
      <c r="D6" s="54"/>
      <c r="E6" s="54"/>
      <c r="F6" s="54"/>
      <c r="G6" s="54"/>
      <c r="H6" s="55"/>
      <c r="I6" s="56"/>
    </row>
    <row r="7" spans="1:9" ht="13" x14ac:dyDescent="0.15">
      <c r="A7" s="321" t="s">
        <v>31</v>
      </c>
      <c r="B7" s="323" t="s">
        <v>77</v>
      </c>
      <c r="C7" s="299"/>
      <c r="D7" s="299"/>
      <c r="E7" s="299"/>
      <c r="F7" s="324"/>
      <c r="G7" s="325" t="s">
        <v>78</v>
      </c>
      <c r="H7" s="326"/>
      <c r="I7" s="300"/>
    </row>
    <row r="8" spans="1:9" ht="13" x14ac:dyDescent="0.15">
      <c r="A8" s="304"/>
      <c r="B8" s="327" t="s">
        <v>79</v>
      </c>
      <c r="C8" s="327" t="s">
        <v>80</v>
      </c>
      <c r="D8" s="329" t="s">
        <v>29</v>
      </c>
      <c r="E8" s="329" t="s">
        <v>81</v>
      </c>
      <c r="F8" s="330" t="s">
        <v>27</v>
      </c>
      <c r="G8" s="332" t="s">
        <v>82</v>
      </c>
      <c r="H8" s="333"/>
      <c r="I8" s="334" t="s">
        <v>83</v>
      </c>
    </row>
    <row r="9" spans="1:9" ht="14" thickBot="1" x14ac:dyDescent="0.2">
      <c r="A9" s="322"/>
      <c r="B9" s="328"/>
      <c r="C9" s="328"/>
      <c r="D9" s="328"/>
      <c r="E9" s="328"/>
      <c r="F9" s="331"/>
      <c r="G9" s="57" t="s">
        <v>84</v>
      </c>
      <c r="H9" s="58" t="s">
        <v>85</v>
      </c>
      <c r="I9" s="335"/>
    </row>
    <row r="10" spans="1:9" ht="13" x14ac:dyDescent="0.15">
      <c r="A10" s="59" t="str" cm="1">
        <f t="array" ref="A10">_xlfn._xlws.FILTER(
    Ledger[CHECK or PAYROLL Number],
    (Ledger[MONTH ALLOCATED TO (dropdown)] = $F$5) *
    (Ledger[NRSA (G) Code (dropdown)] = $A$5) *
    (Ledger[COST CATEGORY (dropdown)] = $D5),
    ""
)</f>
        <v/>
      </c>
      <c r="B10" s="60" t="str" cm="1">
        <f t="array" ref="B10">_xlfn._xlws.FILTER(
    Ledger[PAYMENT ISSUED DATE],
    (Ledger[MONTH ALLOCATED TO (dropdown)] = $F$5) *
    (Ledger[NRSA (G) Code (dropdown)] = $A$5) *
    (Ledger[COST CATEGORY (dropdown)] = $D5),
    ""
)</f>
        <v/>
      </c>
      <c r="C10" s="61" t="str" cm="1">
        <f t="array" ref="C10">_xlfn._xlws.FILTER(
    Ledger[PAYEE / DESCRIPTION],
    (Ledger[MONTH ALLOCATED TO (dropdown)] = $F$5) *
    (Ledger[NRSA (G) Code (dropdown)] = $A$5) *
    (Ledger[COST CATEGORY (dropdown)] = $D5),
    ""
)</f>
        <v/>
      </c>
      <c r="D10" s="62" t="str" cm="1">
        <f t="array" ref="D10">_xlfn._xlws.FILTER(
    Ledger[TOTAL AMOUNT],
    (Ledger[MONTH ALLOCATED TO (dropdown)] = $F$5) *
    (Ledger[NRSA (G) Code (dropdown)] = $A$5) *
    (Ledger[COST CATEGORY (dropdown)] = $D5),
    ""
)</f>
        <v/>
      </c>
      <c r="E10" s="63" t="str" cm="1">
        <f t="array" ref="E10">_xlfn._xlws.FILTER(
    Ledger[% CLAIMED (calcuated)],
    (Ledger[MONTH ALLOCATED TO (dropdown)] = $F$5) *
    (Ledger[NRSA (G) Code (dropdown)] = $A$5) *
    (Ledger[COST CATEGORY (dropdown)] = $D5),
    ""
)</f>
        <v/>
      </c>
      <c r="F10" s="64" t="str" cm="1">
        <f t="array" ref="F10">_xlfn._xlws.FILTER(
    Ledger[AMOUNT CLAIMED (calculated)],
    (Ledger[MONTH ALLOCATED TO (dropdown)] = $F$5) *
    (Ledger[NRSA (G) Code (dropdown)] = $A$5) *
    (Ledger[COST CATEGORY (dropdown)] = $D5),
    ""
)</f>
        <v/>
      </c>
      <c r="G10" s="77"/>
      <c r="H10" s="78"/>
      <c r="I10" s="79"/>
    </row>
    <row r="11" spans="1:9" ht="13" x14ac:dyDescent="0.15">
      <c r="A11" s="68"/>
      <c r="B11" s="69"/>
      <c r="C11" s="70"/>
      <c r="D11" s="71"/>
      <c r="E11" s="72"/>
      <c r="F11" s="73"/>
      <c r="G11" s="74"/>
      <c r="H11" s="75"/>
      <c r="I11" s="76"/>
    </row>
    <row r="12" spans="1:9" ht="13" x14ac:dyDescent="0.15">
      <c r="A12" s="59"/>
      <c r="B12" s="60"/>
      <c r="C12" s="61"/>
      <c r="D12" s="62"/>
      <c r="E12" s="63"/>
      <c r="F12" s="64"/>
      <c r="G12" s="77"/>
      <c r="H12" s="78"/>
      <c r="I12" s="79"/>
    </row>
    <row r="13" spans="1:9" ht="13" x14ac:dyDescent="0.15">
      <c r="A13" s="68"/>
      <c r="B13" s="69"/>
      <c r="C13" s="70"/>
      <c r="D13" s="71"/>
      <c r="E13" s="72"/>
      <c r="F13" s="73"/>
      <c r="G13" s="74"/>
      <c r="H13" s="75"/>
      <c r="I13" s="76"/>
    </row>
    <row r="14" spans="1:9" ht="13" x14ac:dyDescent="0.15">
      <c r="A14" s="59"/>
      <c r="B14" s="60"/>
      <c r="C14" s="61"/>
      <c r="D14" s="62"/>
      <c r="E14" s="63"/>
      <c r="F14" s="64"/>
      <c r="G14" s="77"/>
      <c r="H14" s="78"/>
      <c r="I14" s="79"/>
    </row>
    <row r="15" spans="1:9" ht="13" x14ac:dyDescent="0.15">
      <c r="A15" s="68"/>
      <c r="B15" s="69"/>
      <c r="C15" s="70"/>
      <c r="D15" s="71"/>
      <c r="E15" s="72"/>
      <c r="F15" s="73"/>
      <c r="G15" s="74"/>
      <c r="H15" s="75"/>
      <c r="I15" s="76"/>
    </row>
    <row r="16" spans="1:9" ht="13" x14ac:dyDescent="0.15">
      <c r="A16" s="59"/>
      <c r="B16" s="60"/>
      <c r="C16" s="61"/>
      <c r="D16" s="62"/>
      <c r="E16" s="63"/>
      <c r="F16" s="64"/>
      <c r="G16" s="77"/>
      <c r="H16" s="78"/>
      <c r="I16" s="79"/>
    </row>
    <row r="17" spans="1:9" ht="13" x14ac:dyDescent="0.15">
      <c r="A17" s="68"/>
      <c r="B17" s="69"/>
      <c r="C17" s="70"/>
      <c r="D17" s="71"/>
      <c r="E17" s="72"/>
      <c r="F17" s="73"/>
      <c r="G17" s="74"/>
      <c r="H17" s="75"/>
      <c r="I17" s="76"/>
    </row>
    <row r="18" spans="1:9" ht="13" x14ac:dyDescent="0.15">
      <c r="A18" s="59"/>
      <c r="B18" s="60"/>
      <c r="C18" s="61"/>
      <c r="D18" s="62"/>
      <c r="E18" s="63"/>
      <c r="F18" s="64"/>
      <c r="G18" s="77"/>
      <c r="H18" s="78"/>
      <c r="I18" s="79"/>
    </row>
    <row r="19" spans="1:9" ht="13" x14ac:dyDescent="0.15">
      <c r="A19" s="68"/>
      <c r="B19" s="69"/>
      <c r="C19" s="70"/>
      <c r="D19" s="71"/>
      <c r="E19" s="72"/>
      <c r="F19" s="73"/>
      <c r="G19" s="74"/>
      <c r="H19" s="75"/>
      <c r="I19" s="76"/>
    </row>
    <row r="20" spans="1:9" ht="13" x14ac:dyDescent="0.15">
      <c r="A20" s="59"/>
      <c r="B20" s="60"/>
      <c r="C20" s="61"/>
      <c r="D20" s="62"/>
      <c r="E20" s="63"/>
      <c r="F20" s="64"/>
      <c r="G20" s="77"/>
      <c r="H20" s="78"/>
      <c r="I20" s="79"/>
    </row>
    <row r="21" spans="1:9" ht="13" x14ac:dyDescent="0.15">
      <c r="A21" s="68"/>
      <c r="B21" s="69"/>
      <c r="C21" s="70"/>
      <c r="D21" s="71"/>
      <c r="E21" s="72"/>
      <c r="F21" s="73"/>
      <c r="G21" s="74"/>
      <c r="H21" s="75"/>
      <c r="I21" s="76"/>
    </row>
    <row r="22" spans="1:9" ht="13" x14ac:dyDescent="0.15">
      <c r="A22" s="59"/>
      <c r="B22" s="60"/>
      <c r="C22" s="61"/>
      <c r="D22" s="62"/>
      <c r="E22" s="63"/>
      <c r="F22" s="64"/>
      <c r="G22" s="77"/>
      <c r="H22" s="78"/>
      <c r="I22" s="79"/>
    </row>
    <row r="23" spans="1:9" ht="13" x14ac:dyDescent="0.15">
      <c r="A23" s="68"/>
      <c r="B23" s="69"/>
      <c r="C23" s="70"/>
      <c r="D23" s="71"/>
      <c r="E23" s="72"/>
      <c r="F23" s="73"/>
      <c r="G23" s="74"/>
      <c r="H23" s="75"/>
      <c r="I23" s="76"/>
    </row>
    <row r="24" spans="1:9" ht="13" x14ac:dyDescent="0.15">
      <c r="A24" s="59"/>
      <c r="B24" s="60"/>
      <c r="C24" s="61"/>
      <c r="D24" s="62"/>
      <c r="E24" s="63"/>
      <c r="F24" s="64"/>
      <c r="G24" s="77"/>
      <c r="H24" s="78"/>
      <c r="I24" s="79"/>
    </row>
    <row r="25" spans="1:9" ht="13" x14ac:dyDescent="0.15">
      <c r="A25" s="68"/>
      <c r="B25" s="69"/>
      <c r="C25" s="70"/>
      <c r="D25" s="71"/>
      <c r="E25" s="72"/>
      <c r="F25" s="73"/>
      <c r="G25" s="74"/>
      <c r="H25" s="75"/>
      <c r="I25" s="76"/>
    </row>
    <row r="26" spans="1:9" ht="13" x14ac:dyDescent="0.15">
      <c r="A26" s="59"/>
      <c r="B26" s="60"/>
      <c r="C26" s="61"/>
      <c r="D26" s="62"/>
      <c r="E26" s="63"/>
      <c r="F26" s="64"/>
      <c r="G26" s="77"/>
      <c r="H26" s="78"/>
      <c r="I26" s="79"/>
    </row>
    <row r="27" spans="1:9" ht="13" x14ac:dyDescent="0.15">
      <c r="A27" s="68"/>
      <c r="B27" s="69"/>
      <c r="C27" s="70"/>
      <c r="D27" s="71"/>
      <c r="E27" s="72"/>
      <c r="F27" s="73"/>
      <c r="G27" s="74"/>
      <c r="H27" s="75"/>
      <c r="I27" s="76"/>
    </row>
    <row r="28" spans="1:9" ht="13" x14ac:dyDescent="0.15">
      <c r="A28" s="59"/>
      <c r="B28" s="60"/>
      <c r="C28" s="61"/>
      <c r="D28" s="62"/>
      <c r="E28" s="63"/>
      <c r="F28" s="64"/>
      <c r="G28" s="77"/>
      <c r="H28" s="78"/>
      <c r="I28" s="79"/>
    </row>
    <row r="29" spans="1:9" ht="13" x14ac:dyDescent="0.15">
      <c r="A29" s="68"/>
      <c r="B29" s="69"/>
      <c r="C29" s="70"/>
      <c r="D29" s="71"/>
      <c r="E29" s="72"/>
      <c r="F29" s="73"/>
      <c r="G29" s="74"/>
      <c r="H29" s="75"/>
      <c r="I29" s="76"/>
    </row>
    <row r="30" spans="1:9" ht="13" x14ac:dyDescent="0.15">
      <c r="A30" s="59"/>
      <c r="B30" s="60"/>
      <c r="C30" s="61"/>
      <c r="D30" s="62"/>
      <c r="E30" s="63"/>
      <c r="F30" s="64"/>
      <c r="G30" s="77"/>
      <c r="H30" s="78"/>
      <c r="I30" s="79"/>
    </row>
    <row r="31" spans="1:9" ht="13" x14ac:dyDescent="0.15">
      <c r="A31" s="68"/>
      <c r="B31" s="69"/>
      <c r="C31" s="70"/>
      <c r="D31" s="71"/>
      <c r="E31" s="72"/>
      <c r="F31" s="73"/>
      <c r="G31" s="74"/>
      <c r="H31" s="75"/>
      <c r="I31" s="76"/>
    </row>
    <row r="32" spans="1:9" ht="13" x14ac:dyDescent="0.15">
      <c r="A32" s="59"/>
      <c r="B32" s="60"/>
      <c r="C32" s="61"/>
      <c r="D32" s="62"/>
      <c r="E32" s="63"/>
      <c r="F32" s="64"/>
      <c r="G32" s="77"/>
      <c r="H32" s="78"/>
      <c r="I32" s="79"/>
    </row>
    <row r="33" spans="1:9" ht="13" x14ac:dyDescent="0.15">
      <c r="A33" s="68"/>
      <c r="B33" s="69"/>
      <c r="C33" s="70"/>
      <c r="D33" s="71"/>
      <c r="E33" s="72"/>
      <c r="F33" s="73"/>
      <c r="G33" s="74"/>
      <c r="H33" s="75"/>
      <c r="I33" s="76"/>
    </row>
    <row r="34" spans="1:9" ht="13" x14ac:dyDescent="0.15">
      <c r="A34" s="59"/>
      <c r="B34" s="60"/>
      <c r="C34" s="61"/>
      <c r="D34" s="62"/>
      <c r="E34" s="63"/>
      <c r="F34" s="64"/>
      <c r="G34" s="77"/>
      <c r="H34" s="78"/>
      <c r="I34" s="79"/>
    </row>
    <row r="35" spans="1:9" ht="13" x14ac:dyDescent="0.15">
      <c r="A35" s="68"/>
      <c r="B35" s="69"/>
      <c r="C35" s="70"/>
      <c r="D35" s="71"/>
      <c r="E35" s="72"/>
      <c r="F35" s="73"/>
      <c r="G35" s="74"/>
      <c r="H35" s="75"/>
      <c r="I35" s="76"/>
    </row>
    <row r="36" spans="1:9" ht="14" thickBot="1" x14ac:dyDescent="0.2">
      <c r="A36" s="59"/>
      <c r="B36" s="60"/>
      <c r="C36" s="61"/>
      <c r="D36" s="62"/>
      <c r="E36" s="63"/>
      <c r="F36" s="64"/>
      <c r="G36" s="80"/>
      <c r="H36" s="81"/>
      <c r="I36" s="82"/>
    </row>
    <row r="37" spans="1:9" ht="14" thickBot="1" x14ac:dyDescent="0.2">
      <c r="A37" s="83"/>
      <c r="B37" s="84"/>
      <c r="C37" s="85" t="s">
        <v>86</v>
      </c>
      <c r="D37" s="317" t="str">
        <f>D5</f>
        <v>PERSONNEL</v>
      </c>
      <c r="E37" s="318"/>
      <c r="F37" s="86">
        <f>SUM(F10:F36)</f>
        <v>0</v>
      </c>
      <c r="G37" s="319" t="s">
        <v>87</v>
      </c>
      <c r="H37" s="320"/>
      <c r="I37" s="87">
        <f>SUM(I10:I36)</f>
        <v>0</v>
      </c>
    </row>
    <row r="38" spans="1:9" ht="13" x14ac:dyDescent="0.15">
      <c r="A38" s="26"/>
      <c r="B38" s="26"/>
      <c r="C38" s="26"/>
      <c r="D38" s="26"/>
      <c r="E38" s="26"/>
      <c r="F38" s="26"/>
      <c r="G38" s="26"/>
      <c r="H38" s="26"/>
      <c r="I38" s="26"/>
    </row>
    <row r="39" spans="1:9" ht="13" x14ac:dyDescent="0.15">
      <c r="A39" s="26"/>
      <c r="B39" s="26"/>
      <c r="C39" s="29" t="s">
        <v>88</v>
      </c>
      <c r="D39" s="26" t="s">
        <v>89</v>
      </c>
      <c r="E39" s="26"/>
      <c r="F39" s="26" t="s">
        <v>90</v>
      </c>
      <c r="G39" s="26"/>
      <c r="H39" s="26"/>
      <c r="I39" s="26"/>
    </row>
    <row r="40" spans="1:9" ht="13" x14ac:dyDescent="0.15">
      <c r="A40" s="26"/>
      <c r="B40" s="26"/>
      <c r="C40" s="26"/>
      <c r="D40" s="26" t="s">
        <v>91</v>
      </c>
      <c r="E40" s="26"/>
      <c r="F40" s="26" t="s">
        <v>92</v>
      </c>
      <c r="G40" s="26"/>
      <c r="H40" s="26"/>
      <c r="I40" s="26"/>
    </row>
    <row r="41" spans="1:9" ht="13" x14ac:dyDescent="0.15">
      <c r="A41" s="26"/>
      <c r="B41" s="26"/>
      <c r="C41" s="26"/>
      <c r="D41" s="26"/>
      <c r="E41" s="26"/>
      <c r="F41" s="26"/>
      <c r="G41" s="26"/>
      <c r="H41" s="26"/>
      <c r="I41" s="26"/>
    </row>
    <row r="42" spans="1:9" ht="13" x14ac:dyDescent="0.15">
      <c r="A42" s="309" t="str">
        <f>CONCATENATE("SCHEDULE OF PAID COSTS - ",B45," - ",TEXT(I44, "mmmm yyyy")," - ",D45)</f>
        <v>SCHEDULE OF PAID COSTS - 0 - Select Month - FRINGE BENEFITS</v>
      </c>
      <c r="B42" s="261"/>
      <c r="C42" s="261"/>
      <c r="D42" s="261"/>
      <c r="E42" s="261"/>
      <c r="F42" s="261"/>
      <c r="G42" s="261"/>
      <c r="H42" s="261"/>
      <c r="I42" s="261"/>
    </row>
    <row r="43" spans="1:9" ht="14" thickBot="1" x14ac:dyDescent="0.2">
      <c r="A43" s="48"/>
      <c r="B43" s="48"/>
      <c r="C43" s="48"/>
      <c r="D43" s="48"/>
      <c r="E43" s="48"/>
      <c r="F43" s="48"/>
      <c r="G43" s="48"/>
      <c r="H43" s="48"/>
      <c r="I43" s="48"/>
    </row>
    <row r="44" spans="1:9" ht="13" customHeight="1" x14ac:dyDescent="0.15">
      <c r="A44" s="165" t="s">
        <v>118</v>
      </c>
      <c r="B44" s="310" t="s">
        <v>26</v>
      </c>
      <c r="C44" s="311"/>
      <c r="D44" s="312" t="s">
        <v>75</v>
      </c>
      <c r="E44" s="300"/>
      <c r="F44" s="313" t="s">
        <v>76</v>
      </c>
      <c r="G44" s="300"/>
      <c r="H44" s="49" t="s">
        <v>48</v>
      </c>
      <c r="I44" s="50" t="str">
        <f>'Page 1'!B$10</f>
        <v>Select Month</v>
      </c>
    </row>
    <row r="45" spans="1:9" ht="14" thickBot="1" x14ac:dyDescent="0.2">
      <c r="A45" s="166">
        <f>A$5</f>
        <v>0</v>
      </c>
      <c r="B45" s="314">
        <f>'Page 1'!B$5</f>
        <v>0</v>
      </c>
      <c r="C45" s="315"/>
      <c r="D45" s="316" t="str">
        <f>'Page 1'!A16</f>
        <v>FRINGE BENEFITS</v>
      </c>
      <c r="E45" s="268"/>
      <c r="F45" s="336">
        <f>'Page 1'!B$9</f>
        <v>0</v>
      </c>
      <c r="G45" s="268"/>
      <c r="H45" s="51" t="s">
        <v>49</v>
      </c>
      <c r="I45" s="52" t="str">
        <f>'Page 1'!B$11</f>
        <v>Select Month</v>
      </c>
    </row>
    <row r="46" spans="1:9" ht="14" thickBot="1" x14ac:dyDescent="0.2">
      <c r="A46" s="53"/>
      <c r="B46" s="53"/>
      <c r="C46" s="53"/>
      <c r="D46" s="54"/>
      <c r="E46" s="54"/>
      <c r="F46" s="54"/>
      <c r="G46" s="54"/>
      <c r="H46" s="55"/>
      <c r="I46" s="56"/>
    </row>
    <row r="47" spans="1:9" ht="13" x14ac:dyDescent="0.15">
      <c r="A47" s="321" t="s">
        <v>31</v>
      </c>
      <c r="B47" s="323" t="s">
        <v>77</v>
      </c>
      <c r="C47" s="299"/>
      <c r="D47" s="299"/>
      <c r="E47" s="299"/>
      <c r="F47" s="299"/>
      <c r="G47" s="325" t="s">
        <v>78</v>
      </c>
      <c r="H47" s="326"/>
      <c r="I47" s="300"/>
    </row>
    <row r="48" spans="1:9" ht="13" x14ac:dyDescent="0.15">
      <c r="A48" s="304"/>
      <c r="B48" s="327" t="s">
        <v>79</v>
      </c>
      <c r="C48" s="327" t="s">
        <v>80</v>
      </c>
      <c r="D48" s="329" t="s">
        <v>29</v>
      </c>
      <c r="E48" s="329" t="s">
        <v>81</v>
      </c>
      <c r="F48" s="329" t="s">
        <v>27</v>
      </c>
      <c r="G48" s="332" t="s">
        <v>82</v>
      </c>
      <c r="H48" s="333"/>
      <c r="I48" s="334" t="s">
        <v>83</v>
      </c>
    </row>
    <row r="49" spans="1:9" ht="14" thickBot="1" x14ac:dyDescent="0.2">
      <c r="A49" s="322"/>
      <c r="B49" s="328"/>
      <c r="C49" s="328"/>
      <c r="D49" s="328"/>
      <c r="E49" s="328"/>
      <c r="F49" s="328"/>
      <c r="G49" s="57" t="s">
        <v>84</v>
      </c>
      <c r="H49" s="58" t="s">
        <v>85</v>
      </c>
      <c r="I49" s="335"/>
    </row>
    <row r="50" spans="1:9" ht="13" x14ac:dyDescent="0.15">
      <c r="A50" s="59" t="str" cm="1">
        <f t="array" ref="A50">_xlfn._xlws.FILTER(
    Ledger[CHECK or PAYROLL Number],
    (Ledger[MONTH ALLOCATED TO (dropdown)] = $F$5) *
    (Ledger[NRSA (G) Code (dropdown)] = $A$5) *
    (Ledger[COST CATEGORY (dropdown)] = $D45),
    ""
)</f>
        <v/>
      </c>
      <c r="B50" s="60" t="str" cm="1">
        <f t="array" ref="B50">_xlfn._xlws.FILTER(
    Ledger[PAYMENT ISSUED DATE],
    (Ledger[MONTH ALLOCATED TO (dropdown)] = $F$5) *
    (Ledger[NRSA (G) Code (dropdown)] = $A$5) *
    (Ledger[COST CATEGORY (dropdown)] = $D45),
    ""
)</f>
        <v/>
      </c>
      <c r="C50" s="61" t="str" cm="1">
        <f t="array" ref="C50">_xlfn._xlws.FILTER(
    Ledger[PAYEE / DESCRIPTION],
    (Ledger[MONTH ALLOCATED TO (dropdown)] = $F$5) *
    (Ledger[NRSA (G) Code (dropdown)] = $A$5) *
    (Ledger[COST CATEGORY (dropdown)] = $D45),
    ""
)</f>
        <v/>
      </c>
      <c r="D50" s="62" t="str" cm="1">
        <f t="array" ref="D50">_xlfn._xlws.FILTER(
    Ledger[TOTAL AMOUNT],
    (Ledger[MONTH ALLOCATED TO (dropdown)] = $F$5) *
    (Ledger[NRSA (G) Code (dropdown)] = $A$5) *
    (Ledger[COST CATEGORY (dropdown)] = $D45),
    ""
)</f>
        <v/>
      </c>
      <c r="E50" s="63" t="str" cm="1">
        <f t="array" ref="E50">_xlfn._xlws.FILTER(
    Ledger[% CLAIMED (calcuated)],
    (Ledger[MONTH ALLOCATED TO (dropdown)] = $F$5) *
    (Ledger[NRSA (G) Code (dropdown)] = $A$5) *
    (Ledger[COST CATEGORY (dropdown)] = $D45),
    ""
)</f>
        <v/>
      </c>
      <c r="F50" s="64" t="str" cm="1">
        <f t="array" ref="F50">_xlfn._xlws.FILTER(
    Ledger[AMOUNT CLAIMED (calculated)],
    (Ledger[MONTH ALLOCATED TO (dropdown)] = $F$5) *
    (Ledger[NRSA (G) Code (dropdown)] = $A$5) *
    (Ledger[COST CATEGORY (dropdown)] = $D45),
    ""
)</f>
        <v/>
      </c>
      <c r="G50" s="77"/>
      <c r="H50" s="78"/>
      <c r="I50" s="79"/>
    </row>
    <row r="51" spans="1:9" ht="13" x14ac:dyDescent="0.15">
      <c r="A51" s="68"/>
      <c r="B51" s="69"/>
      <c r="C51" s="70"/>
      <c r="D51" s="71"/>
      <c r="E51" s="72"/>
      <c r="F51" s="73"/>
      <c r="G51" s="74"/>
      <c r="H51" s="75"/>
      <c r="I51" s="76"/>
    </row>
    <row r="52" spans="1:9" ht="13" x14ac:dyDescent="0.15">
      <c r="A52" s="59"/>
      <c r="B52" s="60"/>
      <c r="C52" s="61"/>
      <c r="D52" s="62"/>
      <c r="E52" s="63"/>
      <c r="F52" s="64"/>
      <c r="G52" s="77"/>
      <c r="H52" s="78"/>
      <c r="I52" s="79"/>
    </row>
    <row r="53" spans="1:9" ht="13" x14ac:dyDescent="0.15">
      <c r="A53" s="68"/>
      <c r="B53" s="69"/>
      <c r="C53" s="70"/>
      <c r="D53" s="71"/>
      <c r="E53" s="72"/>
      <c r="F53" s="73"/>
      <c r="G53" s="74"/>
      <c r="H53" s="75"/>
      <c r="I53" s="76"/>
    </row>
    <row r="54" spans="1:9" ht="13" x14ac:dyDescent="0.15">
      <c r="A54" s="59"/>
      <c r="B54" s="60"/>
      <c r="C54" s="61"/>
      <c r="D54" s="62"/>
      <c r="E54" s="63"/>
      <c r="F54" s="64"/>
      <c r="G54" s="77"/>
      <c r="H54" s="78"/>
      <c r="I54" s="79"/>
    </row>
    <row r="55" spans="1:9" ht="13" x14ac:dyDescent="0.15">
      <c r="A55" s="68"/>
      <c r="B55" s="69"/>
      <c r="C55" s="70"/>
      <c r="D55" s="71"/>
      <c r="E55" s="72"/>
      <c r="F55" s="73"/>
      <c r="G55" s="74"/>
      <c r="H55" s="75"/>
      <c r="I55" s="76"/>
    </row>
    <row r="56" spans="1:9" ht="13" x14ac:dyDescent="0.15">
      <c r="A56" s="59"/>
      <c r="B56" s="60"/>
      <c r="C56" s="61"/>
      <c r="D56" s="62"/>
      <c r="E56" s="63"/>
      <c r="F56" s="64"/>
      <c r="G56" s="77"/>
      <c r="H56" s="78"/>
      <c r="I56" s="79"/>
    </row>
    <row r="57" spans="1:9" ht="13" x14ac:dyDescent="0.15">
      <c r="A57" s="68"/>
      <c r="B57" s="69"/>
      <c r="C57" s="70"/>
      <c r="D57" s="71"/>
      <c r="E57" s="72"/>
      <c r="F57" s="73"/>
      <c r="G57" s="74"/>
      <c r="H57" s="75"/>
      <c r="I57" s="76"/>
    </row>
    <row r="58" spans="1:9" ht="13" x14ac:dyDescent="0.15">
      <c r="A58" s="59"/>
      <c r="B58" s="60"/>
      <c r="C58" s="61"/>
      <c r="D58" s="62"/>
      <c r="E58" s="63"/>
      <c r="F58" s="64"/>
      <c r="G58" s="77"/>
      <c r="H58" s="78"/>
      <c r="I58" s="79"/>
    </row>
    <row r="59" spans="1:9" ht="13" x14ac:dyDescent="0.15">
      <c r="A59" s="68"/>
      <c r="B59" s="69"/>
      <c r="C59" s="70"/>
      <c r="D59" s="71"/>
      <c r="E59" s="72"/>
      <c r="F59" s="73"/>
      <c r="G59" s="74"/>
      <c r="H59" s="75"/>
      <c r="I59" s="76"/>
    </row>
    <row r="60" spans="1:9" ht="13" x14ac:dyDescent="0.15">
      <c r="A60" s="59"/>
      <c r="B60" s="60"/>
      <c r="C60" s="61"/>
      <c r="D60" s="62"/>
      <c r="E60" s="63"/>
      <c r="F60" s="64"/>
      <c r="G60" s="77"/>
      <c r="H60" s="78"/>
      <c r="I60" s="79"/>
    </row>
    <row r="61" spans="1:9" ht="13" x14ac:dyDescent="0.15">
      <c r="A61" s="68"/>
      <c r="B61" s="69"/>
      <c r="C61" s="70"/>
      <c r="D61" s="71"/>
      <c r="E61" s="72"/>
      <c r="F61" s="73"/>
      <c r="G61" s="74"/>
      <c r="H61" s="75"/>
      <c r="I61" s="76"/>
    </row>
    <row r="62" spans="1:9" ht="13" x14ac:dyDescent="0.15">
      <c r="A62" s="59"/>
      <c r="B62" s="60"/>
      <c r="C62" s="61"/>
      <c r="D62" s="62"/>
      <c r="E62" s="63"/>
      <c r="F62" s="64"/>
      <c r="G62" s="77"/>
      <c r="H62" s="78"/>
      <c r="I62" s="79"/>
    </row>
    <row r="63" spans="1:9" ht="13" x14ac:dyDescent="0.15">
      <c r="A63" s="68"/>
      <c r="B63" s="69"/>
      <c r="C63" s="70"/>
      <c r="D63" s="71"/>
      <c r="E63" s="72"/>
      <c r="F63" s="73"/>
      <c r="G63" s="74"/>
      <c r="H63" s="75"/>
      <c r="I63" s="76"/>
    </row>
    <row r="64" spans="1:9" ht="13" x14ac:dyDescent="0.15">
      <c r="A64" s="59"/>
      <c r="B64" s="60"/>
      <c r="C64" s="61"/>
      <c r="D64" s="62"/>
      <c r="E64" s="63"/>
      <c r="F64" s="64"/>
      <c r="G64" s="77"/>
      <c r="H64" s="78"/>
      <c r="I64" s="79"/>
    </row>
    <row r="65" spans="1:9" ht="13" x14ac:dyDescent="0.15">
      <c r="A65" s="68"/>
      <c r="B65" s="69"/>
      <c r="C65" s="70"/>
      <c r="D65" s="71"/>
      <c r="E65" s="72"/>
      <c r="F65" s="73"/>
      <c r="G65" s="74"/>
      <c r="H65" s="75"/>
      <c r="I65" s="76"/>
    </row>
    <row r="66" spans="1:9" ht="13" x14ac:dyDescent="0.15">
      <c r="A66" s="59"/>
      <c r="B66" s="60"/>
      <c r="C66" s="61"/>
      <c r="D66" s="62"/>
      <c r="E66" s="63"/>
      <c r="F66" s="64"/>
      <c r="G66" s="77"/>
      <c r="H66" s="78"/>
      <c r="I66" s="79"/>
    </row>
    <row r="67" spans="1:9" ht="13" x14ac:dyDescent="0.15">
      <c r="A67" s="68"/>
      <c r="B67" s="69"/>
      <c r="C67" s="70"/>
      <c r="D67" s="71"/>
      <c r="E67" s="72"/>
      <c r="F67" s="73"/>
      <c r="G67" s="74"/>
      <c r="H67" s="75"/>
      <c r="I67" s="76"/>
    </row>
    <row r="68" spans="1:9" ht="13" x14ac:dyDescent="0.15">
      <c r="A68" s="59"/>
      <c r="B68" s="60"/>
      <c r="C68" s="61"/>
      <c r="D68" s="62"/>
      <c r="E68" s="63"/>
      <c r="F68" s="64"/>
      <c r="G68" s="77"/>
      <c r="H68" s="78"/>
      <c r="I68" s="79"/>
    </row>
    <row r="69" spans="1:9" ht="13" x14ac:dyDescent="0.15">
      <c r="A69" s="68"/>
      <c r="B69" s="69"/>
      <c r="C69" s="70"/>
      <c r="D69" s="71"/>
      <c r="E69" s="72"/>
      <c r="F69" s="73"/>
      <c r="G69" s="74"/>
      <c r="H69" s="75"/>
      <c r="I69" s="76"/>
    </row>
    <row r="70" spans="1:9" ht="13" x14ac:dyDescent="0.15">
      <c r="A70" s="59"/>
      <c r="B70" s="60"/>
      <c r="C70" s="61"/>
      <c r="D70" s="62"/>
      <c r="E70" s="63"/>
      <c r="F70" s="64"/>
      <c r="G70" s="77"/>
      <c r="H70" s="78"/>
      <c r="I70" s="79"/>
    </row>
    <row r="71" spans="1:9" ht="13" x14ac:dyDescent="0.15">
      <c r="A71" s="68"/>
      <c r="B71" s="69"/>
      <c r="C71" s="70"/>
      <c r="D71" s="71"/>
      <c r="E71" s="72"/>
      <c r="F71" s="73"/>
      <c r="G71" s="74"/>
      <c r="H71" s="75"/>
      <c r="I71" s="76"/>
    </row>
    <row r="72" spans="1:9" ht="13" x14ac:dyDescent="0.15">
      <c r="A72" s="59"/>
      <c r="B72" s="60"/>
      <c r="C72" s="61"/>
      <c r="D72" s="62"/>
      <c r="E72" s="63"/>
      <c r="F72" s="64"/>
      <c r="G72" s="77"/>
      <c r="H72" s="78"/>
      <c r="I72" s="79"/>
    </row>
    <row r="73" spans="1:9" ht="13" x14ac:dyDescent="0.15">
      <c r="A73" s="68"/>
      <c r="B73" s="69"/>
      <c r="C73" s="70"/>
      <c r="D73" s="71"/>
      <c r="E73" s="72"/>
      <c r="F73" s="73"/>
      <c r="G73" s="74"/>
      <c r="H73" s="75"/>
      <c r="I73" s="76"/>
    </row>
    <row r="74" spans="1:9" ht="13" x14ac:dyDescent="0.15">
      <c r="A74" s="59"/>
      <c r="B74" s="60"/>
      <c r="C74" s="61"/>
      <c r="D74" s="62"/>
      <c r="E74" s="63"/>
      <c r="F74" s="64"/>
      <c r="G74" s="77"/>
      <c r="H74" s="78"/>
      <c r="I74" s="79"/>
    </row>
    <row r="75" spans="1:9" ht="13" x14ac:dyDescent="0.15">
      <c r="A75" s="68"/>
      <c r="B75" s="69"/>
      <c r="C75" s="70"/>
      <c r="D75" s="71"/>
      <c r="E75" s="72"/>
      <c r="F75" s="73"/>
      <c r="G75" s="74"/>
      <c r="H75" s="75"/>
      <c r="I75" s="76"/>
    </row>
    <row r="76" spans="1:9" ht="14" thickBot="1" x14ac:dyDescent="0.2">
      <c r="A76" s="59"/>
      <c r="B76" s="60"/>
      <c r="C76" s="61"/>
      <c r="D76" s="62"/>
      <c r="E76" s="63"/>
      <c r="F76" s="64"/>
      <c r="G76" s="80"/>
      <c r="H76" s="81"/>
      <c r="I76" s="82"/>
    </row>
    <row r="77" spans="1:9" ht="14" thickBot="1" x14ac:dyDescent="0.2">
      <c r="A77" s="83"/>
      <c r="B77" s="84"/>
      <c r="C77" s="85" t="s">
        <v>86</v>
      </c>
      <c r="D77" s="317" t="str">
        <f>D45</f>
        <v>FRINGE BENEFITS</v>
      </c>
      <c r="E77" s="318"/>
      <c r="F77" s="86">
        <f>SUM(F50:F76)</f>
        <v>0</v>
      </c>
      <c r="G77" s="319" t="s">
        <v>87</v>
      </c>
      <c r="H77" s="337"/>
      <c r="I77" s="87">
        <f>SUM(I50:I76)</f>
        <v>0</v>
      </c>
    </row>
    <row r="78" spans="1:9" ht="13" x14ac:dyDescent="0.15">
      <c r="A78" s="26"/>
      <c r="B78" s="26"/>
      <c r="C78" s="26"/>
      <c r="D78" s="26"/>
      <c r="E78" s="26"/>
      <c r="F78" s="26"/>
      <c r="G78" s="26"/>
      <c r="H78" s="26"/>
      <c r="I78" s="26"/>
    </row>
    <row r="79" spans="1:9" ht="13" x14ac:dyDescent="0.15">
      <c r="A79" s="26"/>
      <c r="B79" s="26"/>
      <c r="C79" s="29" t="s">
        <v>88</v>
      </c>
      <c r="D79" s="26" t="s">
        <v>89</v>
      </c>
      <c r="E79" s="26"/>
      <c r="F79" s="26" t="s">
        <v>90</v>
      </c>
      <c r="G79" s="26"/>
      <c r="H79" s="26"/>
      <c r="I79" s="26"/>
    </row>
    <row r="80" spans="1:9" ht="13" x14ac:dyDescent="0.15">
      <c r="A80" s="26"/>
      <c r="B80" s="26"/>
      <c r="C80" s="26"/>
      <c r="D80" s="26" t="s">
        <v>91</v>
      </c>
      <c r="E80" s="26"/>
      <c r="F80" s="26" t="s">
        <v>92</v>
      </c>
      <c r="G80" s="26"/>
      <c r="H80" s="26"/>
      <c r="I80" s="26"/>
    </row>
    <row r="81" spans="1:9" ht="13" x14ac:dyDescent="0.15">
      <c r="A81" s="26"/>
      <c r="B81" s="26"/>
      <c r="C81" s="26"/>
      <c r="D81" s="26"/>
      <c r="E81" s="26"/>
      <c r="F81" s="26"/>
      <c r="G81" s="26"/>
      <c r="H81" s="26"/>
      <c r="I81" s="26"/>
    </row>
    <row r="82" spans="1:9" ht="13" x14ac:dyDescent="0.15">
      <c r="A82" s="309" t="str">
        <f>CONCATENATE("SCHEDULE OF PAID COSTS - ",B85," - ",TEXT(I84, "mmmm yyyy")," - ",D85)</f>
        <v>SCHEDULE OF PAID COSTS - 0 - Select Month - GENERAL SERVICES</v>
      </c>
      <c r="B82" s="261"/>
      <c r="C82" s="261"/>
      <c r="D82" s="261"/>
      <c r="E82" s="261"/>
      <c r="F82" s="261"/>
      <c r="G82" s="261"/>
      <c r="H82" s="261"/>
      <c r="I82" s="261"/>
    </row>
    <row r="83" spans="1:9" ht="14" thickBot="1" x14ac:dyDescent="0.2">
      <c r="A83" s="48"/>
      <c r="B83" s="48"/>
      <c r="C83" s="48"/>
      <c r="D83" s="48"/>
      <c r="E83" s="48"/>
      <c r="F83" s="48"/>
      <c r="G83" s="48"/>
      <c r="H83" s="48"/>
      <c r="I83" s="48"/>
    </row>
    <row r="84" spans="1:9" ht="13" customHeight="1" x14ac:dyDescent="0.15">
      <c r="A84" s="165" t="s">
        <v>118</v>
      </c>
      <c r="B84" s="310" t="s">
        <v>26</v>
      </c>
      <c r="C84" s="311"/>
      <c r="D84" s="312" t="s">
        <v>75</v>
      </c>
      <c r="E84" s="300"/>
      <c r="F84" s="313" t="s">
        <v>76</v>
      </c>
      <c r="G84" s="300"/>
      <c r="H84" s="49" t="s">
        <v>48</v>
      </c>
      <c r="I84" s="50" t="str">
        <f>'Page 1'!B$10</f>
        <v>Select Month</v>
      </c>
    </row>
    <row r="85" spans="1:9" ht="14" thickBot="1" x14ac:dyDescent="0.2">
      <c r="A85" s="166">
        <f>A$5</f>
        <v>0</v>
      </c>
      <c r="B85" s="314">
        <f>'Page 1'!B$5</f>
        <v>0</v>
      </c>
      <c r="C85" s="315"/>
      <c r="D85" s="316" t="str">
        <f>'Page 1'!A17</f>
        <v>GENERAL SERVICES</v>
      </c>
      <c r="E85" s="268"/>
      <c r="F85" s="336">
        <f>'Page 1'!B$9</f>
        <v>0</v>
      </c>
      <c r="G85" s="268"/>
      <c r="H85" s="51" t="s">
        <v>49</v>
      </c>
      <c r="I85" s="52" t="str">
        <f>'Page 1'!B$11</f>
        <v>Select Month</v>
      </c>
    </row>
    <row r="86" spans="1:9" ht="14" thickBot="1" x14ac:dyDescent="0.2">
      <c r="A86" s="53"/>
      <c r="B86" s="53"/>
      <c r="C86" s="53"/>
      <c r="D86" s="54"/>
      <c r="E86" s="54"/>
      <c r="F86" s="54"/>
      <c r="G86" s="54"/>
      <c r="H86" s="55"/>
      <c r="I86" s="56"/>
    </row>
    <row r="87" spans="1:9" ht="13" x14ac:dyDescent="0.15">
      <c r="A87" s="321" t="s">
        <v>31</v>
      </c>
      <c r="B87" s="323" t="s">
        <v>77</v>
      </c>
      <c r="C87" s="299"/>
      <c r="D87" s="299"/>
      <c r="E87" s="299"/>
      <c r="F87" s="299"/>
      <c r="G87" s="325" t="s">
        <v>78</v>
      </c>
      <c r="H87" s="326"/>
      <c r="I87" s="300"/>
    </row>
    <row r="88" spans="1:9" ht="13" x14ac:dyDescent="0.15">
      <c r="A88" s="304"/>
      <c r="B88" s="327" t="s">
        <v>79</v>
      </c>
      <c r="C88" s="327" t="s">
        <v>80</v>
      </c>
      <c r="D88" s="329" t="s">
        <v>29</v>
      </c>
      <c r="E88" s="329" t="s">
        <v>81</v>
      </c>
      <c r="F88" s="329" t="s">
        <v>27</v>
      </c>
      <c r="G88" s="332" t="s">
        <v>82</v>
      </c>
      <c r="H88" s="333"/>
      <c r="I88" s="334" t="s">
        <v>83</v>
      </c>
    </row>
    <row r="89" spans="1:9" ht="14" thickBot="1" x14ac:dyDescent="0.2">
      <c r="A89" s="322"/>
      <c r="B89" s="328"/>
      <c r="C89" s="328"/>
      <c r="D89" s="328"/>
      <c r="E89" s="328"/>
      <c r="F89" s="328"/>
      <c r="G89" s="57" t="s">
        <v>84</v>
      </c>
      <c r="H89" s="58" t="s">
        <v>85</v>
      </c>
      <c r="I89" s="335"/>
    </row>
    <row r="90" spans="1:9" ht="13" x14ac:dyDescent="0.15">
      <c r="A90" s="59" t="str" cm="1">
        <f t="array" ref="A90">_xlfn._xlws.FILTER(
    Ledger[CHECK or PAYROLL Number],
    (Ledger[MONTH ALLOCATED TO (dropdown)] = $F$5) *
    (Ledger[NRSA (G) Code (dropdown)] = $A$5) *
    (Ledger[COST CATEGORY (dropdown)] = $D85),
    ""
)</f>
        <v/>
      </c>
      <c r="B90" s="60" t="str" cm="1">
        <f t="array" ref="B90">_xlfn._xlws.FILTER(
    Ledger[PAYMENT ISSUED DATE],
    (Ledger[MONTH ALLOCATED TO (dropdown)] = $F$5) *
    (Ledger[NRSA (G) Code (dropdown)] = $A$5) *
    (Ledger[COST CATEGORY (dropdown)] = $D85),
    ""
)</f>
        <v/>
      </c>
      <c r="C90" s="61" t="str" cm="1">
        <f t="array" ref="C90">_xlfn._xlws.FILTER(
    Ledger[PAYEE / DESCRIPTION],
    (Ledger[MONTH ALLOCATED TO (dropdown)] = $F$5) *
    (Ledger[NRSA (G) Code (dropdown)] = $A$5) *
    (Ledger[COST CATEGORY (dropdown)] = $D85),
    ""
)</f>
        <v/>
      </c>
      <c r="D90" s="62" t="str" cm="1">
        <f t="array" ref="D90">_xlfn._xlws.FILTER(
    Ledger[TOTAL AMOUNT],
    (Ledger[MONTH ALLOCATED TO (dropdown)] = $F$5) *
    (Ledger[NRSA (G) Code (dropdown)] = $A$5) *
    (Ledger[COST CATEGORY (dropdown)] = $D85),
    ""
)</f>
        <v/>
      </c>
      <c r="E90" s="63" t="str" cm="1">
        <f t="array" ref="E90">_xlfn._xlws.FILTER(
    Ledger[% CLAIMED (calcuated)],
    (Ledger[MONTH ALLOCATED TO (dropdown)] = $F$5) *
    (Ledger[NRSA (G) Code (dropdown)] = $A$5) *
    (Ledger[COST CATEGORY (dropdown)] = $D85),
    ""
)</f>
        <v/>
      </c>
      <c r="F90" s="64" t="str" cm="1">
        <f t="array" ref="F90">_xlfn._xlws.FILTER(
    Ledger[AMOUNT CLAIMED (calculated)],
    (Ledger[MONTH ALLOCATED TO (dropdown)] = $F$5) *
    (Ledger[NRSA (G) Code (dropdown)] = $A$5) *
    (Ledger[COST CATEGORY (dropdown)] = $D85),
    ""
)</f>
        <v/>
      </c>
      <c r="G90" s="77"/>
      <c r="H90" s="78"/>
      <c r="I90" s="79"/>
    </row>
    <row r="91" spans="1:9" ht="13" x14ac:dyDescent="0.15">
      <c r="A91" s="68"/>
      <c r="B91" s="69"/>
      <c r="C91" s="70"/>
      <c r="D91" s="71"/>
      <c r="E91" s="72"/>
      <c r="F91" s="73"/>
      <c r="G91" s="74"/>
      <c r="H91" s="75"/>
      <c r="I91" s="76"/>
    </row>
    <row r="92" spans="1:9" ht="13" x14ac:dyDescent="0.15">
      <c r="A92" s="59"/>
      <c r="B92" s="60"/>
      <c r="C92" s="61"/>
      <c r="D92" s="62"/>
      <c r="E92" s="63"/>
      <c r="F92" s="64"/>
      <c r="G92" s="77"/>
      <c r="H92" s="78"/>
      <c r="I92" s="79"/>
    </row>
    <row r="93" spans="1:9" ht="13" x14ac:dyDescent="0.15">
      <c r="A93" s="68"/>
      <c r="B93" s="69"/>
      <c r="C93" s="70"/>
      <c r="D93" s="71"/>
      <c r="E93" s="72"/>
      <c r="F93" s="73"/>
      <c r="G93" s="74"/>
      <c r="H93" s="75"/>
      <c r="I93" s="76"/>
    </row>
    <row r="94" spans="1:9" ht="13" x14ac:dyDescent="0.15">
      <c r="A94" s="59"/>
      <c r="B94" s="60"/>
      <c r="C94" s="61"/>
      <c r="D94" s="62"/>
      <c r="E94" s="63"/>
      <c r="F94" s="64"/>
      <c r="G94" s="77"/>
      <c r="H94" s="78"/>
      <c r="I94" s="79"/>
    </row>
    <row r="95" spans="1:9" ht="13" x14ac:dyDescent="0.15">
      <c r="A95" s="68"/>
      <c r="B95" s="69"/>
      <c r="C95" s="70"/>
      <c r="D95" s="71"/>
      <c r="E95" s="72"/>
      <c r="F95" s="73"/>
      <c r="G95" s="74"/>
      <c r="H95" s="75"/>
      <c r="I95" s="76"/>
    </row>
    <row r="96" spans="1:9" ht="13" x14ac:dyDescent="0.15">
      <c r="A96" s="59"/>
      <c r="B96" s="60"/>
      <c r="C96" s="61"/>
      <c r="D96" s="62"/>
      <c r="E96" s="63"/>
      <c r="F96" s="64"/>
      <c r="G96" s="77"/>
      <c r="H96" s="78"/>
      <c r="I96" s="79"/>
    </row>
    <row r="97" spans="1:9" ht="13" x14ac:dyDescent="0.15">
      <c r="A97" s="68"/>
      <c r="B97" s="69"/>
      <c r="C97" s="70"/>
      <c r="D97" s="71"/>
      <c r="E97" s="72"/>
      <c r="F97" s="73"/>
      <c r="G97" s="74"/>
      <c r="H97" s="75"/>
      <c r="I97" s="76"/>
    </row>
    <row r="98" spans="1:9" ht="13" x14ac:dyDescent="0.15">
      <c r="A98" s="59"/>
      <c r="B98" s="60"/>
      <c r="C98" s="61"/>
      <c r="D98" s="62"/>
      <c r="E98" s="63"/>
      <c r="F98" s="64"/>
      <c r="G98" s="77"/>
      <c r="H98" s="78"/>
      <c r="I98" s="79"/>
    </row>
    <row r="99" spans="1:9" ht="13" x14ac:dyDescent="0.15">
      <c r="A99" s="68"/>
      <c r="B99" s="69"/>
      <c r="C99" s="70"/>
      <c r="D99" s="71"/>
      <c r="E99" s="72"/>
      <c r="F99" s="73"/>
      <c r="G99" s="74"/>
      <c r="H99" s="75"/>
      <c r="I99" s="76"/>
    </row>
    <row r="100" spans="1:9" ht="13" x14ac:dyDescent="0.15">
      <c r="A100" s="59"/>
      <c r="B100" s="60"/>
      <c r="C100" s="61"/>
      <c r="D100" s="62"/>
      <c r="E100" s="63"/>
      <c r="F100" s="64"/>
      <c r="G100" s="77"/>
      <c r="H100" s="78"/>
      <c r="I100" s="79"/>
    </row>
    <row r="101" spans="1:9" ht="13" x14ac:dyDescent="0.15">
      <c r="A101" s="68"/>
      <c r="B101" s="69"/>
      <c r="C101" s="70"/>
      <c r="D101" s="71"/>
      <c r="E101" s="72"/>
      <c r="F101" s="73"/>
      <c r="G101" s="74"/>
      <c r="H101" s="75"/>
      <c r="I101" s="76"/>
    </row>
    <row r="102" spans="1:9" ht="13" x14ac:dyDescent="0.15">
      <c r="A102" s="59"/>
      <c r="B102" s="60"/>
      <c r="C102" s="61"/>
      <c r="D102" s="62"/>
      <c r="E102" s="63"/>
      <c r="F102" s="64"/>
      <c r="G102" s="77"/>
      <c r="H102" s="78"/>
      <c r="I102" s="79"/>
    </row>
    <row r="103" spans="1:9" ht="13" x14ac:dyDescent="0.15">
      <c r="A103" s="68"/>
      <c r="B103" s="69"/>
      <c r="C103" s="70"/>
      <c r="D103" s="71"/>
      <c r="E103" s="72"/>
      <c r="F103" s="73"/>
      <c r="G103" s="74"/>
      <c r="H103" s="75"/>
      <c r="I103" s="76"/>
    </row>
    <row r="104" spans="1:9" ht="13" x14ac:dyDescent="0.15">
      <c r="A104" s="59"/>
      <c r="B104" s="60"/>
      <c r="C104" s="61"/>
      <c r="D104" s="62"/>
      <c r="E104" s="63"/>
      <c r="F104" s="64"/>
      <c r="G104" s="77"/>
      <c r="H104" s="78"/>
      <c r="I104" s="79"/>
    </row>
    <row r="105" spans="1:9" ht="13" x14ac:dyDescent="0.15">
      <c r="A105" s="68"/>
      <c r="B105" s="69"/>
      <c r="C105" s="70"/>
      <c r="D105" s="71"/>
      <c r="E105" s="72"/>
      <c r="F105" s="73"/>
      <c r="G105" s="74"/>
      <c r="H105" s="75"/>
      <c r="I105" s="76"/>
    </row>
    <row r="106" spans="1:9" ht="13" x14ac:dyDescent="0.15">
      <c r="A106" s="59"/>
      <c r="B106" s="60"/>
      <c r="C106" s="61"/>
      <c r="D106" s="62"/>
      <c r="E106" s="63"/>
      <c r="F106" s="64"/>
      <c r="G106" s="77"/>
      <c r="H106" s="78"/>
      <c r="I106" s="79"/>
    </row>
    <row r="107" spans="1:9" ht="13" x14ac:dyDescent="0.15">
      <c r="A107" s="68"/>
      <c r="B107" s="69"/>
      <c r="C107" s="70"/>
      <c r="D107" s="71"/>
      <c r="E107" s="72"/>
      <c r="F107" s="73"/>
      <c r="G107" s="74"/>
      <c r="H107" s="75"/>
      <c r="I107" s="76"/>
    </row>
    <row r="108" spans="1:9" ht="13" x14ac:dyDescent="0.15">
      <c r="A108" s="59"/>
      <c r="B108" s="60"/>
      <c r="C108" s="61"/>
      <c r="D108" s="62"/>
      <c r="E108" s="63"/>
      <c r="F108" s="64"/>
      <c r="G108" s="77"/>
      <c r="H108" s="78"/>
      <c r="I108" s="79"/>
    </row>
    <row r="109" spans="1:9" ht="13" x14ac:dyDescent="0.15">
      <c r="A109" s="68"/>
      <c r="B109" s="69"/>
      <c r="C109" s="70"/>
      <c r="D109" s="71"/>
      <c r="E109" s="72"/>
      <c r="F109" s="73"/>
      <c r="G109" s="74"/>
      <c r="H109" s="75"/>
      <c r="I109" s="76"/>
    </row>
    <row r="110" spans="1:9" ht="13" x14ac:dyDescent="0.15">
      <c r="A110" s="59"/>
      <c r="B110" s="60"/>
      <c r="C110" s="61"/>
      <c r="D110" s="62"/>
      <c r="E110" s="63"/>
      <c r="F110" s="64"/>
      <c r="G110" s="77"/>
      <c r="H110" s="78"/>
      <c r="I110" s="79"/>
    </row>
    <row r="111" spans="1:9" ht="13" x14ac:dyDescent="0.15">
      <c r="A111" s="68"/>
      <c r="B111" s="69"/>
      <c r="C111" s="70"/>
      <c r="D111" s="71"/>
      <c r="E111" s="72"/>
      <c r="F111" s="73"/>
      <c r="G111" s="74"/>
      <c r="H111" s="75"/>
      <c r="I111" s="76"/>
    </row>
    <row r="112" spans="1:9" ht="13" x14ac:dyDescent="0.15">
      <c r="A112" s="59"/>
      <c r="B112" s="60"/>
      <c r="C112" s="61"/>
      <c r="D112" s="62"/>
      <c r="E112" s="63"/>
      <c r="F112" s="64"/>
      <c r="G112" s="77"/>
      <c r="H112" s="78"/>
      <c r="I112" s="79"/>
    </row>
    <row r="113" spans="1:9" ht="13" x14ac:dyDescent="0.15">
      <c r="A113" s="68"/>
      <c r="B113" s="69"/>
      <c r="C113" s="70"/>
      <c r="D113" s="71"/>
      <c r="E113" s="72"/>
      <c r="F113" s="73"/>
      <c r="G113" s="74"/>
      <c r="H113" s="75"/>
      <c r="I113" s="76"/>
    </row>
    <row r="114" spans="1:9" ht="13" x14ac:dyDescent="0.15">
      <c r="A114" s="59"/>
      <c r="B114" s="60"/>
      <c r="C114" s="61"/>
      <c r="D114" s="62"/>
      <c r="E114" s="63"/>
      <c r="F114" s="64"/>
      <c r="G114" s="77"/>
      <c r="H114" s="78"/>
      <c r="I114" s="79"/>
    </row>
    <row r="115" spans="1:9" ht="13" x14ac:dyDescent="0.15">
      <c r="A115" s="68"/>
      <c r="B115" s="69"/>
      <c r="C115" s="70"/>
      <c r="D115" s="71"/>
      <c r="E115" s="72"/>
      <c r="F115" s="73"/>
      <c r="G115" s="74"/>
      <c r="H115" s="75"/>
      <c r="I115" s="76"/>
    </row>
    <row r="116" spans="1:9" ht="14" thickBot="1" x14ac:dyDescent="0.2">
      <c r="A116" s="59"/>
      <c r="B116" s="60"/>
      <c r="C116" s="61"/>
      <c r="D116" s="62"/>
      <c r="E116" s="63"/>
      <c r="F116" s="64"/>
      <c r="G116" s="80"/>
      <c r="H116" s="81"/>
      <c r="I116" s="82"/>
    </row>
    <row r="117" spans="1:9" ht="14" thickBot="1" x14ac:dyDescent="0.2">
      <c r="A117" s="83"/>
      <c r="B117" s="84"/>
      <c r="C117" s="85" t="s">
        <v>86</v>
      </c>
      <c r="D117" s="317" t="str">
        <f>D85</f>
        <v>GENERAL SERVICES</v>
      </c>
      <c r="E117" s="317"/>
      <c r="F117" s="86">
        <f>SUM(F90:F116)</f>
        <v>0</v>
      </c>
      <c r="G117" s="319" t="s">
        <v>87</v>
      </c>
      <c r="H117" s="337"/>
      <c r="I117" s="87">
        <f>SUM(I90:I116)</f>
        <v>0</v>
      </c>
    </row>
    <row r="118" spans="1:9" ht="13" x14ac:dyDescent="0.15">
      <c r="A118" s="26"/>
      <c r="B118" s="26"/>
      <c r="C118" s="26"/>
      <c r="D118" s="26"/>
      <c r="E118" s="26"/>
      <c r="F118" s="26"/>
      <c r="G118" s="26"/>
      <c r="H118" s="26"/>
      <c r="I118" s="26"/>
    </row>
    <row r="119" spans="1:9" ht="13" x14ac:dyDescent="0.15">
      <c r="A119" s="26"/>
      <c r="B119" s="26"/>
      <c r="C119" s="29" t="s">
        <v>88</v>
      </c>
      <c r="D119" s="26" t="s">
        <v>89</v>
      </c>
      <c r="E119" s="26"/>
      <c r="F119" s="26" t="s">
        <v>90</v>
      </c>
      <c r="G119" s="26"/>
      <c r="H119" s="26"/>
      <c r="I119" s="26"/>
    </row>
    <row r="120" spans="1:9" ht="13" x14ac:dyDescent="0.15">
      <c r="A120" s="26"/>
      <c r="B120" s="26"/>
      <c r="C120" s="26"/>
      <c r="D120" s="26" t="s">
        <v>91</v>
      </c>
      <c r="E120" s="26"/>
      <c r="F120" s="26" t="s">
        <v>92</v>
      </c>
      <c r="G120" s="26"/>
      <c r="H120" s="26"/>
      <c r="I120" s="26"/>
    </row>
    <row r="121" spans="1:9" ht="13" x14ac:dyDescent="0.15">
      <c r="A121" s="26"/>
      <c r="B121" s="26"/>
      <c r="C121" s="26"/>
      <c r="D121" s="26"/>
      <c r="E121" s="26"/>
      <c r="F121" s="26"/>
      <c r="G121" s="26"/>
      <c r="H121" s="26"/>
      <c r="I121" s="26"/>
    </row>
    <row r="122" spans="1:9" ht="13" x14ac:dyDescent="0.15">
      <c r="A122" s="309" t="str">
        <f>CONCATENATE("SCHEDULE OF PAID COSTS - ",B125," - ",TEXT(I124, "mmmm yyyy")," - ",D125)</f>
        <v>SCHEDULE OF PAID COSTS - 0 - Select Month - OFFICES SUPPLIES</v>
      </c>
      <c r="B122" s="261"/>
      <c r="C122" s="261"/>
      <c r="D122" s="261"/>
      <c r="E122" s="261"/>
      <c r="F122" s="261"/>
      <c r="G122" s="261"/>
      <c r="H122" s="261"/>
      <c r="I122" s="261"/>
    </row>
    <row r="123" spans="1:9" ht="14" thickBot="1" x14ac:dyDescent="0.2">
      <c r="A123" s="48"/>
      <c r="B123" s="48"/>
      <c r="C123" s="48"/>
      <c r="D123" s="48"/>
      <c r="E123" s="48"/>
      <c r="F123" s="48"/>
      <c r="G123" s="48"/>
      <c r="H123" s="48"/>
      <c r="I123" s="48"/>
    </row>
    <row r="124" spans="1:9" ht="13" customHeight="1" x14ac:dyDescent="0.15">
      <c r="A124" s="165" t="s">
        <v>118</v>
      </c>
      <c r="B124" s="310" t="s">
        <v>26</v>
      </c>
      <c r="C124" s="311"/>
      <c r="D124" s="312" t="s">
        <v>75</v>
      </c>
      <c r="E124" s="300"/>
      <c r="F124" s="313" t="s">
        <v>76</v>
      </c>
      <c r="G124" s="300"/>
      <c r="H124" s="49" t="s">
        <v>48</v>
      </c>
      <c r="I124" s="50" t="str">
        <f>'Page 1'!B$10</f>
        <v>Select Month</v>
      </c>
    </row>
    <row r="125" spans="1:9" ht="14" thickBot="1" x14ac:dyDescent="0.2">
      <c r="A125" s="166">
        <f>A$5</f>
        <v>0</v>
      </c>
      <c r="B125" s="314">
        <f>'Page 1'!B$5</f>
        <v>0</v>
      </c>
      <c r="C125" s="315"/>
      <c r="D125" s="316" t="str">
        <f>'Page 1'!A18</f>
        <v>OFFICES SUPPLIES</v>
      </c>
      <c r="E125" s="268"/>
      <c r="F125" s="336">
        <f>'Page 1'!B$9</f>
        <v>0</v>
      </c>
      <c r="G125" s="268"/>
      <c r="H125" s="51" t="s">
        <v>49</v>
      </c>
      <c r="I125" s="52" t="str">
        <f>'Page 1'!B$11</f>
        <v>Select Month</v>
      </c>
    </row>
    <row r="126" spans="1:9" ht="14" thickBot="1" x14ac:dyDescent="0.2">
      <c r="A126" s="53"/>
      <c r="B126" s="53"/>
      <c r="C126" s="53"/>
      <c r="D126" s="54"/>
      <c r="E126" s="54"/>
      <c r="F126" s="54"/>
      <c r="G126" s="54"/>
      <c r="H126" s="55"/>
      <c r="I126" s="56"/>
    </row>
    <row r="127" spans="1:9" ht="13" x14ac:dyDescent="0.15">
      <c r="A127" s="321" t="s">
        <v>31</v>
      </c>
      <c r="B127" s="323" t="s">
        <v>77</v>
      </c>
      <c r="C127" s="299"/>
      <c r="D127" s="299"/>
      <c r="E127" s="299"/>
      <c r="F127" s="299"/>
      <c r="G127" s="325" t="s">
        <v>78</v>
      </c>
      <c r="H127" s="326"/>
      <c r="I127" s="300"/>
    </row>
    <row r="128" spans="1:9" ht="13" x14ac:dyDescent="0.15">
      <c r="A128" s="304"/>
      <c r="B128" s="327" t="s">
        <v>79</v>
      </c>
      <c r="C128" s="327" t="s">
        <v>80</v>
      </c>
      <c r="D128" s="329" t="s">
        <v>29</v>
      </c>
      <c r="E128" s="329" t="s">
        <v>81</v>
      </c>
      <c r="F128" s="329" t="s">
        <v>27</v>
      </c>
      <c r="G128" s="332" t="s">
        <v>82</v>
      </c>
      <c r="H128" s="333"/>
      <c r="I128" s="334" t="s">
        <v>83</v>
      </c>
    </row>
    <row r="129" spans="1:9" ht="14" thickBot="1" x14ac:dyDescent="0.2">
      <c r="A129" s="322"/>
      <c r="B129" s="328"/>
      <c r="C129" s="328"/>
      <c r="D129" s="328"/>
      <c r="E129" s="328"/>
      <c r="F129" s="328"/>
      <c r="G129" s="57" t="s">
        <v>84</v>
      </c>
      <c r="H129" s="58" t="s">
        <v>85</v>
      </c>
      <c r="I129" s="335"/>
    </row>
    <row r="130" spans="1:9" ht="13" x14ac:dyDescent="0.15">
      <c r="A130" s="59" t="str" cm="1">
        <f t="array" ref="A130">_xlfn._xlws.FILTER(
    Ledger[CHECK or PAYROLL Number],
    (Ledger[MONTH ALLOCATED TO (dropdown)] = $F$5) *
    (Ledger[NRSA (G) Code (dropdown)] = $A$5) *
    (Ledger[COST CATEGORY (dropdown)] = $D125),
    ""
)</f>
        <v/>
      </c>
      <c r="B130" s="60" t="str" cm="1">
        <f t="array" ref="B130">_xlfn._xlws.FILTER(
    Ledger[PAYMENT ISSUED DATE],
    (Ledger[MONTH ALLOCATED TO (dropdown)] = $F$5) *
    (Ledger[NRSA (G) Code (dropdown)] = $A$5) *
    (Ledger[COST CATEGORY (dropdown)] = $D125),
    ""
)</f>
        <v/>
      </c>
      <c r="C130" s="61" t="str" cm="1">
        <f t="array" ref="C130">_xlfn._xlws.FILTER(
    Ledger[PAYEE / DESCRIPTION],
    (Ledger[MONTH ALLOCATED TO (dropdown)] = $F$5) *
    (Ledger[NRSA (G) Code (dropdown)] = $A$5) *
    (Ledger[COST CATEGORY (dropdown)] = $D125),
    ""
)</f>
        <v/>
      </c>
      <c r="D130" s="62" t="str" cm="1">
        <f t="array" ref="D130">_xlfn._xlws.FILTER(
    Ledger[TOTAL AMOUNT],
    (Ledger[MONTH ALLOCATED TO (dropdown)] = $F$5) *
    (Ledger[NRSA (G) Code (dropdown)] = $A$5) *
    (Ledger[COST CATEGORY (dropdown)] = $D125),
    ""
)</f>
        <v/>
      </c>
      <c r="E130" s="63" t="str" cm="1">
        <f t="array" ref="E130">_xlfn._xlws.FILTER(
    Ledger[% CLAIMED (calcuated)],
    (Ledger[MONTH ALLOCATED TO (dropdown)] = $F$5) *
    (Ledger[NRSA (G) Code (dropdown)] = $A$5) *
    (Ledger[COST CATEGORY (dropdown)] = $D125),
    ""
)</f>
        <v/>
      </c>
      <c r="F130" s="64" t="str" cm="1">
        <f t="array" ref="F130">_xlfn._xlws.FILTER(
    Ledger[AMOUNT CLAIMED (calculated)],
    (Ledger[MONTH ALLOCATED TO (dropdown)] = $F$5) *
    (Ledger[NRSA (G) Code (dropdown)] = $A$5) *
    (Ledger[COST CATEGORY (dropdown)] = $D125),
    ""
)</f>
        <v/>
      </c>
      <c r="G130" s="77"/>
      <c r="H130" s="78"/>
      <c r="I130" s="79"/>
    </row>
    <row r="131" spans="1:9" ht="13" x14ac:dyDescent="0.15">
      <c r="A131" s="68"/>
      <c r="B131" s="69"/>
      <c r="C131" s="70"/>
      <c r="D131" s="71"/>
      <c r="E131" s="72"/>
      <c r="F131" s="73"/>
      <c r="G131" s="74"/>
      <c r="H131" s="75"/>
      <c r="I131" s="76"/>
    </row>
    <row r="132" spans="1:9" ht="13" x14ac:dyDescent="0.15">
      <c r="A132" s="59"/>
      <c r="B132" s="60"/>
      <c r="C132" s="61"/>
      <c r="D132" s="62"/>
      <c r="E132" s="63"/>
      <c r="F132" s="64"/>
      <c r="G132" s="77"/>
      <c r="H132" s="78"/>
      <c r="I132" s="79"/>
    </row>
    <row r="133" spans="1:9" ht="13" x14ac:dyDescent="0.15">
      <c r="A133" s="68"/>
      <c r="B133" s="69"/>
      <c r="C133" s="70"/>
      <c r="D133" s="71"/>
      <c r="E133" s="72"/>
      <c r="F133" s="73"/>
      <c r="G133" s="74"/>
      <c r="H133" s="75"/>
      <c r="I133" s="76"/>
    </row>
    <row r="134" spans="1:9" ht="13" x14ac:dyDescent="0.15">
      <c r="A134" s="59"/>
      <c r="B134" s="60"/>
      <c r="C134" s="61"/>
      <c r="D134" s="62"/>
      <c r="E134" s="63"/>
      <c r="F134" s="64"/>
      <c r="G134" s="77"/>
      <c r="H134" s="78"/>
      <c r="I134" s="79"/>
    </row>
    <row r="135" spans="1:9" ht="13" x14ac:dyDescent="0.15">
      <c r="A135" s="68"/>
      <c r="B135" s="69"/>
      <c r="C135" s="70"/>
      <c r="D135" s="71"/>
      <c r="E135" s="72"/>
      <c r="F135" s="73"/>
      <c r="G135" s="74"/>
      <c r="H135" s="75"/>
      <c r="I135" s="76"/>
    </row>
    <row r="136" spans="1:9" ht="13" x14ac:dyDescent="0.15">
      <c r="A136" s="59"/>
      <c r="B136" s="60"/>
      <c r="C136" s="61"/>
      <c r="D136" s="62"/>
      <c r="E136" s="63"/>
      <c r="F136" s="64"/>
      <c r="G136" s="77"/>
      <c r="H136" s="78"/>
      <c r="I136" s="79"/>
    </row>
    <row r="137" spans="1:9" ht="13" x14ac:dyDescent="0.15">
      <c r="A137" s="68"/>
      <c r="B137" s="69"/>
      <c r="C137" s="70"/>
      <c r="D137" s="71"/>
      <c r="E137" s="72"/>
      <c r="F137" s="73"/>
      <c r="G137" s="74"/>
      <c r="H137" s="75"/>
      <c r="I137" s="76"/>
    </row>
    <row r="138" spans="1:9" ht="13" x14ac:dyDescent="0.15">
      <c r="A138" s="59"/>
      <c r="B138" s="60"/>
      <c r="C138" s="61"/>
      <c r="D138" s="62"/>
      <c r="E138" s="63"/>
      <c r="F138" s="64"/>
      <c r="G138" s="77"/>
      <c r="H138" s="78"/>
      <c r="I138" s="79"/>
    </row>
    <row r="139" spans="1:9" ht="13" x14ac:dyDescent="0.15">
      <c r="A139" s="68"/>
      <c r="B139" s="69"/>
      <c r="C139" s="70"/>
      <c r="D139" s="71"/>
      <c r="E139" s="72"/>
      <c r="F139" s="73"/>
      <c r="G139" s="74"/>
      <c r="H139" s="75"/>
      <c r="I139" s="76"/>
    </row>
    <row r="140" spans="1:9" ht="13" x14ac:dyDescent="0.15">
      <c r="A140" s="59"/>
      <c r="B140" s="60"/>
      <c r="C140" s="61"/>
      <c r="D140" s="62"/>
      <c r="E140" s="63"/>
      <c r="F140" s="64"/>
      <c r="G140" s="77"/>
      <c r="H140" s="78"/>
      <c r="I140" s="79"/>
    </row>
    <row r="141" spans="1:9" ht="13" x14ac:dyDescent="0.15">
      <c r="A141" s="68"/>
      <c r="B141" s="69"/>
      <c r="C141" s="70"/>
      <c r="D141" s="71"/>
      <c r="E141" s="72"/>
      <c r="F141" s="73"/>
      <c r="G141" s="74"/>
      <c r="H141" s="75"/>
      <c r="I141" s="76"/>
    </row>
    <row r="142" spans="1:9" ht="13" x14ac:dyDescent="0.15">
      <c r="A142" s="59"/>
      <c r="B142" s="60"/>
      <c r="C142" s="61"/>
      <c r="D142" s="62"/>
      <c r="E142" s="63"/>
      <c r="F142" s="64"/>
      <c r="G142" s="77"/>
      <c r="H142" s="78"/>
      <c r="I142" s="79"/>
    </row>
    <row r="143" spans="1:9" ht="13" x14ac:dyDescent="0.15">
      <c r="A143" s="68"/>
      <c r="B143" s="69"/>
      <c r="C143" s="70"/>
      <c r="D143" s="71"/>
      <c r="E143" s="72"/>
      <c r="F143" s="73"/>
      <c r="G143" s="74"/>
      <c r="H143" s="75"/>
      <c r="I143" s="76"/>
    </row>
    <row r="144" spans="1:9" ht="13" x14ac:dyDescent="0.15">
      <c r="A144" s="59"/>
      <c r="B144" s="60"/>
      <c r="C144" s="61"/>
      <c r="D144" s="62"/>
      <c r="E144" s="63"/>
      <c r="F144" s="64"/>
      <c r="G144" s="77"/>
      <c r="H144" s="78"/>
      <c r="I144" s="79"/>
    </row>
    <row r="145" spans="1:9" ht="13" x14ac:dyDescent="0.15">
      <c r="A145" s="68"/>
      <c r="B145" s="69"/>
      <c r="C145" s="70"/>
      <c r="D145" s="71"/>
      <c r="E145" s="72"/>
      <c r="F145" s="73"/>
      <c r="G145" s="74"/>
      <c r="H145" s="75"/>
      <c r="I145" s="76"/>
    </row>
    <row r="146" spans="1:9" ht="13" x14ac:dyDescent="0.15">
      <c r="A146" s="59"/>
      <c r="B146" s="60"/>
      <c r="C146" s="61"/>
      <c r="D146" s="62"/>
      <c r="E146" s="63"/>
      <c r="F146" s="64"/>
      <c r="G146" s="77"/>
      <c r="H146" s="78"/>
      <c r="I146" s="79"/>
    </row>
    <row r="147" spans="1:9" ht="13" x14ac:dyDescent="0.15">
      <c r="A147" s="68"/>
      <c r="B147" s="69"/>
      <c r="C147" s="70"/>
      <c r="D147" s="71"/>
      <c r="E147" s="72"/>
      <c r="F147" s="73"/>
      <c r="G147" s="74"/>
      <c r="H147" s="75"/>
      <c r="I147" s="76"/>
    </row>
    <row r="148" spans="1:9" ht="13" x14ac:dyDescent="0.15">
      <c r="A148" s="59"/>
      <c r="B148" s="60"/>
      <c r="C148" s="61"/>
      <c r="D148" s="62"/>
      <c r="E148" s="63"/>
      <c r="F148" s="64"/>
      <c r="G148" s="77"/>
      <c r="H148" s="78"/>
      <c r="I148" s="79"/>
    </row>
    <row r="149" spans="1:9" ht="13" x14ac:dyDescent="0.15">
      <c r="A149" s="68"/>
      <c r="B149" s="69"/>
      <c r="C149" s="70"/>
      <c r="D149" s="71"/>
      <c r="E149" s="72"/>
      <c r="F149" s="73"/>
      <c r="G149" s="74"/>
      <c r="H149" s="75"/>
      <c r="I149" s="76"/>
    </row>
    <row r="150" spans="1:9" ht="13" x14ac:dyDescent="0.15">
      <c r="A150" s="59"/>
      <c r="B150" s="60"/>
      <c r="C150" s="61"/>
      <c r="D150" s="62"/>
      <c r="E150" s="63"/>
      <c r="F150" s="64"/>
      <c r="G150" s="77"/>
      <c r="H150" s="78"/>
      <c r="I150" s="79"/>
    </row>
    <row r="151" spans="1:9" ht="13" x14ac:dyDescent="0.15">
      <c r="A151" s="68"/>
      <c r="B151" s="69"/>
      <c r="C151" s="70"/>
      <c r="D151" s="71"/>
      <c r="E151" s="72"/>
      <c r="F151" s="73"/>
      <c r="G151" s="74"/>
      <c r="H151" s="75"/>
      <c r="I151" s="76"/>
    </row>
    <row r="152" spans="1:9" ht="13" x14ac:dyDescent="0.15">
      <c r="A152" s="59"/>
      <c r="B152" s="60"/>
      <c r="C152" s="61"/>
      <c r="D152" s="62"/>
      <c r="E152" s="63"/>
      <c r="F152" s="64"/>
      <c r="G152" s="77"/>
      <c r="H152" s="78"/>
      <c r="I152" s="79"/>
    </row>
    <row r="153" spans="1:9" ht="13" x14ac:dyDescent="0.15">
      <c r="A153" s="68"/>
      <c r="B153" s="69"/>
      <c r="C153" s="70"/>
      <c r="D153" s="71"/>
      <c r="E153" s="72"/>
      <c r="F153" s="73"/>
      <c r="G153" s="74"/>
      <c r="H153" s="75"/>
      <c r="I153" s="76"/>
    </row>
    <row r="154" spans="1:9" ht="13" x14ac:dyDescent="0.15">
      <c r="A154" s="59"/>
      <c r="B154" s="60"/>
      <c r="C154" s="61"/>
      <c r="D154" s="62"/>
      <c r="E154" s="63"/>
      <c r="F154" s="64"/>
      <c r="G154" s="77"/>
      <c r="H154" s="78"/>
      <c r="I154" s="79"/>
    </row>
    <row r="155" spans="1:9" ht="13" x14ac:dyDescent="0.15">
      <c r="A155" s="68"/>
      <c r="B155" s="69"/>
      <c r="C155" s="70"/>
      <c r="D155" s="71"/>
      <c r="E155" s="72"/>
      <c r="F155" s="73"/>
      <c r="G155" s="74"/>
      <c r="H155" s="75"/>
      <c r="I155" s="76"/>
    </row>
    <row r="156" spans="1:9" ht="14" thickBot="1" x14ac:dyDescent="0.2">
      <c r="A156" s="59"/>
      <c r="B156" s="60"/>
      <c r="C156" s="61"/>
      <c r="D156" s="62"/>
      <c r="E156" s="63"/>
      <c r="F156" s="64"/>
      <c r="G156" s="80"/>
      <c r="H156" s="81"/>
      <c r="I156" s="82"/>
    </row>
    <row r="157" spans="1:9" ht="14" thickBot="1" x14ac:dyDescent="0.2">
      <c r="A157" s="83"/>
      <c r="B157" s="84"/>
      <c r="C157" s="85" t="s">
        <v>86</v>
      </c>
      <c r="D157" s="317" t="str">
        <f>D125</f>
        <v>OFFICES SUPPLIES</v>
      </c>
      <c r="E157" s="318"/>
      <c r="F157" s="86">
        <f>SUM(F130:F156)</f>
        <v>0</v>
      </c>
      <c r="G157" s="319" t="s">
        <v>87</v>
      </c>
      <c r="H157" s="337"/>
      <c r="I157" s="87">
        <f>SUM(I130:I156)</f>
        <v>0</v>
      </c>
    </row>
    <row r="158" spans="1:9" ht="13" x14ac:dyDescent="0.15">
      <c r="A158" s="26"/>
      <c r="B158" s="26"/>
      <c r="C158" s="26"/>
      <c r="D158" s="26"/>
      <c r="E158" s="26"/>
      <c r="F158" s="26"/>
      <c r="G158" s="26"/>
      <c r="H158" s="26"/>
      <c r="I158" s="26"/>
    </row>
    <row r="159" spans="1:9" ht="13" x14ac:dyDescent="0.15">
      <c r="A159" s="26"/>
      <c r="B159" s="26"/>
      <c r="C159" s="29" t="s">
        <v>88</v>
      </c>
      <c r="D159" s="26" t="s">
        <v>89</v>
      </c>
      <c r="E159" s="26"/>
      <c r="F159" s="26" t="s">
        <v>90</v>
      </c>
      <c r="G159" s="26"/>
      <c r="H159" s="26"/>
      <c r="I159" s="26"/>
    </row>
    <row r="160" spans="1:9" ht="13" x14ac:dyDescent="0.15">
      <c r="A160" s="26"/>
      <c r="B160" s="26"/>
      <c r="C160" s="26"/>
      <c r="D160" s="26" t="s">
        <v>91</v>
      </c>
      <c r="E160" s="26"/>
      <c r="F160" s="26" t="s">
        <v>92</v>
      </c>
      <c r="G160" s="26"/>
      <c r="H160" s="26"/>
      <c r="I160" s="26"/>
    </row>
    <row r="161" spans="1:9" ht="13" x14ac:dyDescent="0.15">
      <c r="A161" s="26"/>
      <c r="B161" s="26"/>
      <c r="C161" s="26"/>
      <c r="D161" s="26"/>
      <c r="E161" s="26"/>
      <c r="F161" s="26"/>
      <c r="G161" s="26"/>
      <c r="H161" s="26"/>
      <c r="I161" s="26"/>
    </row>
    <row r="162" spans="1:9" ht="13" x14ac:dyDescent="0.15">
      <c r="A162" s="309" t="str">
        <f>CONCATENATE("SCHEDULE OF PAID COSTS - ",B165," - ",TEXT(I164, "mmmm yyyy")," - ",D165)</f>
        <v>SCHEDULE OF PAID COSTS - 0 - Select Month - EQUIPMENT PURCHASE</v>
      </c>
      <c r="B162" s="261"/>
      <c r="C162" s="261"/>
      <c r="D162" s="261"/>
      <c r="E162" s="261"/>
      <c r="F162" s="261"/>
      <c r="G162" s="261"/>
      <c r="H162" s="261"/>
      <c r="I162" s="261"/>
    </row>
    <row r="163" spans="1:9" ht="14" thickBot="1" x14ac:dyDescent="0.2">
      <c r="A163" s="48"/>
      <c r="B163" s="48"/>
      <c r="C163" s="48"/>
      <c r="D163" s="48"/>
      <c r="E163" s="48"/>
      <c r="F163" s="48"/>
      <c r="G163" s="48"/>
      <c r="H163" s="48"/>
      <c r="I163" s="48"/>
    </row>
    <row r="164" spans="1:9" ht="13" customHeight="1" x14ac:dyDescent="0.15">
      <c r="A164" s="165" t="s">
        <v>118</v>
      </c>
      <c r="B164" s="310" t="s">
        <v>26</v>
      </c>
      <c r="C164" s="311"/>
      <c r="D164" s="312" t="s">
        <v>75</v>
      </c>
      <c r="E164" s="300"/>
      <c r="F164" s="313" t="s">
        <v>76</v>
      </c>
      <c r="G164" s="300"/>
      <c r="H164" s="49" t="s">
        <v>48</v>
      </c>
      <c r="I164" s="50" t="str">
        <f>'Page 1'!B$10</f>
        <v>Select Month</v>
      </c>
    </row>
    <row r="165" spans="1:9" ht="14" thickBot="1" x14ac:dyDescent="0.2">
      <c r="A165" s="166">
        <f>A$5</f>
        <v>0</v>
      </c>
      <c r="B165" s="314">
        <f>'Page 1'!B$5</f>
        <v>0</v>
      </c>
      <c r="C165" s="315"/>
      <c r="D165" s="316" t="str">
        <f>'Page 1'!A19</f>
        <v>EQUIPMENT PURCHASE</v>
      </c>
      <c r="E165" s="268"/>
      <c r="F165" s="336">
        <f>'Page 1'!B$9</f>
        <v>0</v>
      </c>
      <c r="G165" s="268"/>
      <c r="H165" s="51" t="s">
        <v>49</v>
      </c>
      <c r="I165" s="52" t="str">
        <f>'Page 1'!B$11</f>
        <v>Select Month</v>
      </c>
    </row>
    <row r="166" spans="1:9" ht="14" thickBot="1" x14ac:dyDescent="0.2">
      <c r="A166" s="53"/>
      <c r="B166" s="53"/>
      <c r="C166" s="53"/>
      <c r="D166" s="54"/>
      <c r="E166" s="54"/>
      <c r="F166" s="54"/>
      <c r="G166" s="54"/>
      <c r="H166" s="55"/>
      <c r="I166" s="56"/>
    </row>
    <row r="167" spans="1:9" ht="13" x14ac:dyDescent="0.15">
      <c r="A167" s="321" t="s">
        <v>31</v>
      </c>
      <c r="B167" s="323" t="s">
        <v>77</v>
      </c>
      <c r="C167" s="299"/>
      <c r="D167" s="299"/>
      <c r="E167" s="299"/>
      <c r="F167" s="299"/>
      <c r="G167" s="325" t="s">
        <v>78</v>
      </c>
      <c r="H167" s="326"/>
      <c r="I167" s="300"/>
    </row>
    <row r="168" spans="1:9" ht="13" x14ac:dyDescent="0.15">
      <c r="A168" s="304"/>
      <c r="B168" s="327" t="s">
        <v>79</v>
      </c>
      <c r="C168" s="327" t="s">
        <v>80</v>
      </c>
      <c r="D168" s="329" t="s">
        <v>29</v>
      </c>
      <c r="E168" s="329" t="s">
        <v>81</v>
      </c>
      <c r="F168" s="329" t="s">
        <v>27</v>
      </c>
      <c r="G168" s="332" t="s">
        <v>82</v>
      </c>
      <c r="H168" s="333"/>
      <c r="I168" s="334" t="s">
        <v>83</v>
      </c>
    </row>
    <row r="169" spans="1:9" ht="14" thickBot="1" x14ac:dyDescent="0.2">
      <c r="A169" s="322"/>
      <c r="B169" s="328"/>
      <c r="C169" s="328"/>
      <c r="D169" s="328"/>
      <c r="E169" s="328"/>
      <c r="F169" s="328"/>
      <c r="G169" s="57" t="s">
        <v>84</v>
      </c>
      <c r="H169" s="58" t="s">
        <v>85</v>
      </c>
      <c r="I169" s="335"/>
    </row>
    <row r="170" spans="1:9" ht="13" x14ac:dyDescent="0.15">
      <c r="A170" s="59" t="str" cm="1">
        <f t="array" ref="A170">_xlfn._xlws.FILTER(
    Ledger[CHECK or PAYROLL Number],
    (Ledger[MONTH ALLOCATED TO (dropdown)] = $F$5) *
    (Ledger[NRSA (G) Code (dropdown)] = $A$5) *
    (Ledger[COST CATEGORY (dropdown)] = $D165),
    ""
)</f>
        <v/>
      </c>
      <c r="B170" s="60" t="str" cm="1">
        <f t="array" ref="B170">_xlfn._xlws.FILTER(
    Ledger[PAYMENT ISSUED DATE],
    (Ledger[MONTH ALLOCATED TO (dropdown)] = $F$5) *
    (Ledger[NRSA (G) Code (dropdown)] = $A$5) *
    (Ledger[COST CATEGORY (dropdown)] = $D165),
    ""
)</f>
        <v/>
      </c>
      <c r="C170" s="61" t="str" cm="1">
        <f t="array" ref="C170">_xlfn._xlws.FILTER(
    Ledger[PAYEE / DESCRIPTION],
    (Ledger[MONTH ALLOCATED TO (dropdown)] = $F$5) *
    (Ledger[NRSA (G) Code (dropdown)] = $A$5) *
    (Ledger[COST CATEGORY (dropdown)] = $D165),
    ""
)</f>
        <v/>
      </c>
      <c r="D170" s="62" t="str" cm="1">
        <f t="array" ref="D170">_xlfn._xlws.FILTER(
    Ledger[TOTAL AMOUNT],
    (Ledger[MONTH ALLOCATED TO (dropdown)] = $F$5) *
    (Ledger[NRSA (G) Code (dropdown)] = $A$5) *
    (Ledger[COST CATEGORY (dropdown)] = $D165),
    ""
)</f>
        <v/>
      </c>
      <c r="E170" s="63" t="str" cm="1">
        <f t="array" ref="E170">_xlfn._xlws.FILTER(
    Ledger[% CLAIMED (calcuated)],
    (Ledger[MONTH ALLOCATED TO (dropdown)] = $F$5) *
    (Ledger[NRSA (G) Code (dropdown)] = $A$5) *
    (Ledger[COST CATEGORY (dropdown)] = $D165),
    ""
)</f>
        <v/>
      </c>
      <c r="F170" s="64" t="str" cm="1">
        <f t="array" ref="F170">_xlfn._xlws.FILTER(
    Ledger[AMOUNT CLAIMED (calculated)],
    (Ledger[MONTH ALLOCATED TO (dropdown)] = $F$5) *
    (Ledger[NRSA (G) Code (dropdown)] = $A$5) *
    (Ledger[COST CATEGORY (dropdown)] = $D165),
    ""
)</f>
        <v/>
      </c>
      <c r="G170" s="77"/>
      <c r="H170" s="78"/>
      <c r="I170" s="79"/>
    </row>
    <row r="171" spans="1:9" ht="13" x14ac:dyDescent="0.15">
      <c r="A171" s="68"/>
      <c r="B171" s="69"/>
      <c r="C171" s="70"/>
      <c r="D171" s="71"/>
      <c r="E171" s="72"/>
      <c r="F171" s="73"/>
      <c r="G171" s="74"/>
      <c r="H171" s="75"/>
      <c r="I171" s="76"/>
    </row>
    <row r="172" spans="1:9" ht="13" x14ac:dyDescent="0.15">
      <c r="A172" s="59"/>
      <c r="B172" s="60"/>
      <c r="C172" s="61"/>
      <c r="D172" s="62"/>
      <c r="E172" s="63"/>
      <c r="F172" s="64"/>
      <c r="G172" s="77"/>
      <c r="H172" s="78"/>
      <c r="I172" s="79"/>
    </row>
    <row r="173" spans="1:9" ht="13" x14ac:dyDescent="0.15">
      <c r="A173" s="68"/>
      <c r="B173" s="69"/>
      <c r="C173" s="70"/>
      <c r="D173" s="71"/>
      <c r="E173" s="72"/>
      <c r="F173" s="73"/>
      <c r="G173" s="74"/>
      <c r="H173" s="75"/>
      <c r="I173" s="76"/>
    </row>
    <row r="174" spans="1:9" ht="13" x14ac:dyDescent="0.15">
      <c r="A174" s="59"/>
      <c r="B174" s="60"/>
      <c r="C174" s="61"/>
      <c r="D174" s="62"/>
      <c r="E174" s="63"/>
      <c r="F174" s="64"/>
      <c r="G174" s="77"/>
      <c r="H174" s="78"/>
      <c r="I174" s="79"/>
    </row>
    <row r="175" spans="1:9" ht="13" x14ac:dyDescent="0.15">
      <c r="A175" s="68"/>
      <c r="B175" s="69"/>
      <c r="C175" s="70"/>
      <c r="D175" s="71"/>
      <c r="E175" s="72"/>
      <c r="F175" s="73"/>
      <c r="G175" s="74"/>
      <c r="H175" s="75"/>
      <c r="I175" s="76"/>
    </row>
    <row r="176" spans="1:9" ht="13" x14ac:dyDescent="0.15">
      <c r="A176" s="59"/>
      <c r="B176" s="60"/>
      <c r="C176" s="61"/>
      <c r="D176" s="62"/>
      <c r="E176" s="63"/>
      <c r="F176" s="64"/>
      <c r="G176" s="77"/>
      <c r="H176" s="78"/>
      <c r="I176" s="79"/>
    </row>
    <row r="177" spans="1:9" ht="13" x14ac:dyDescent="0.15">
      <c r="A177" s="68"/>
      <c r="B177" s="69"/>
      <c r="C177" s="70"/>
      <c r="D177" s="71"/>
      <c r="E177" s="72"/>
      <c r="F177" s="73"/>
      <c r="G177" s="74"/>
      <c r="H177" s="75"/>
      <c r="I177" s="76"/>
    </row>
    <row r="178" spans="1:9" ht="13" x14ac:dyDescent="0.15">
      <c r="A178" s="59"/>
      <c r="B178" s="60"/>
      <c r="C178" s="61"/>
      <c r="D178" s="62"/>
      <c r="E178" s="63"/>
      <c r="F178" s="64"/>
      <c r="G178" s="77"/>
      <c r="H178" s="78"/>
      <c r="I178" s="79"/>
    </row>
    <row r="179" spans="1:9" ht="13" x14ac:dyDescent="0.15">
      <c r="A179" s="68"/>
      <c r="B179" s="69"/>
      <c r="C179" s="70"/>
      <c r="D179" s="71"/>
      <c r="E179" s="72"/>
      <c r="F179" s="73"/>
      <c r="G179" s="74"/>
      <c r="H179" s="75"/>
      <c r="I179" s="76"/>
    </row>
    <row r="180" spans="1:9" ht="13" x14ac:dyDescent="0.15">
      <c r="A180" s="59"/>
      <c r="B180" s="60"/>
      <c r="C180" s="61"/>
      <c r="D180" s="62"/>
      <c r="E180" s="63"/>
      <c r="F180" s="64"/>
      <c r="G180" s="77"/>
      <c r="H180" s="78"/>
      <c r="I180" s="79"/>
    </row>
    <row r="181" spans="1:9" ht="13" x14ac:dyDescent="0.15">
      <c r="A181" s="68"/>
      <c r="B181" s="69"/>
      <c r="C181" s="70"/>
      <c r="D181" s="71"/>
      <c r="E181" s="72"/>
      <c r="F181" s="73"/>
      <c r="G181" s="74"/>
      <c r="H181" s="75"/>
      <c r="I181" s="76"/>
    </row>
    <row r="182" spans="1:9" ht="13" x14ac:dyDescent="0.15">
      <c r="A182" s="59"/>
      <c r="B182" s="60"/>
      <c r="C182" s="61"/>
      <c r="D182" s="62"/>
      <c r="E182" s="63"/>
      <c r="F182" s="64"/>
      <c r="G182" s="77"/>
      <c r="H182" s="78"/>
      <c r="I182" s="79"/>
    </row>
    <row r="183" spans="1:9" ht="13" x14ac:dyDescent="0.15">
      <c r="A183" s="68"/>
      <c r="B183" s="69"/>
      <c r="C183" s="70"/>
      <c r="D183" s="71"/>
      <c r="E183" s="72"/>
      <c r="F183" s="73"/>
      <c r="G183" s="74"/>
      <c r="H183" s="75"/>
      <c r="I183" s="76"/>
    </row>
    <row r="184" spans="1:9" ht="13" x14ac:dyDescent="0.15">
      <c r="A184" s="59"/>
      <c r="B184" s="60"/>
      <c r="C184" s="61"/>
      <c r="D184" s="62"/>
      <c r="E184" s="63"/>
      <c r="F184" s="64"/>
      <c r="G184" s="77"/>
      <c r="H184" s="78"/>
      <c r="I184" s="79"/>
    </row>
    <row r="185" spans="1:9" ht="13" x14ac:dyDescent="0.15">
      <c r="A185" s="68"/>
      <c r="B185" s="69"/>
      <c r="C185" s="70"/>
      <c r="D185" s="71"/>
      <c r="E185" s="72"/>
      <c r="F185" s="73"/>
      <c r="G185" s="74"/>
      <c r="H185" s="75"/>
      <c r="I185" s="76"/>
    </row>
    <row r="186" spans="1:9" ht="13" x14ac:dyDescent="0.15">
      <c r="A186" s="59"/>
      <c r="B186" s="60"/>
      <c r="C186" s="61"/>
      <c r="D186" s="62"/>
      <c r="E186" s="63"/>
      <c r="F186" s="64"/>
      <c r="G186" s="77"/>
      <c r="H186" s="78"/>
      <c r="I186" s="79"/>
    </row>
    <row r="187" spans="1:9" ht="13" x14ac:dyDescent="0.15">
      <c r="A187" s="68"/>
      <c r="B187" s="69"/>
      <c r="C187" s="70"/>
      <c r="D187" s="71"/>
      <c r="E187" s="72"/>
      <c r="F187" s="73"/>
      <c r="G187" s="74"/>
      <c r="H187" s="75"/>
      <c r="I187" s="76"/>
    </row>
    <row r="188" spans="1:9" ht="13" x14ac:dyDescent="0.15">
      <c r="A188" s="59"/>
      <c r="B188" s="60"/>
      <c r="C188" s="61"/>
      <c r="D188" s="62"/>
      <c r="E188" s="63"/>
      <c r="F188" s="64"/>
      <c r="G188" s="77"/>
      <c r="H188" s="78"/>
      <c r="I188" s="79"/>
    </row>
    <row r="189" spans="1:9" ht="13" x14ac:dyDescent="0.15">
      <c r="A189" s="68"/>
      <c r="B189" s="69"/>
      <c r="C189" s="70"/>
      <c r="D189" s="71"/>
      <c r="E189" s="72"/>
      <c r="F189" s="73"/>
      <c r="G189" s="74"/>
      <c r="H189" s="75"/>
      <c r="I189" s="76"/>
    </row>
    <row r="190" spans="1:9" ht="13" x14ac:dyDescent="0.15">
      <c r="A190" s="59"/>
      <c r="B190" s="60"/>
      <c r="C190" s="61"/>
      <c r="D190" s="62"/>
      <c r="E190" s="63"/>
      <c r="F190" s="64"/>
      <c r="G190" s="77"/>
      <c r="H190" s="78"/>
      <c r="I190" s="79"/>
    </row>
    <row r="191" spans="1:9" ht="13" x14ac:dyDescent="0.15">
      <c r="A191" s="68"/>
      <c r="B191" s="69"/>
      <c r="C191" s="70"/>
      <c r="D191" s="71"/>
      <c r="E191" s="72"/>
      <c r="F191" s="73"/>
      <c r="G191" s="74"/>
      <c r="H191" s="75"/>
      <c r="I191" s="76"/>
    </row>
    <row r="192" spans="1:9" ht="13" x14ac:dyDescent="0.15">
      <c r="A192" s="59"/>
      <c r="B192" s="60"/>
      <c r="C192" s="61"/>
      <c r="D192" s="62"/>
      <c r="E192" s="63"/>
      <c r="F192" s="64"/>
      <c r="G192" s="77"/>
      <c r="H192" s="78"/>
      <c r="I192" s="79"/>
    </row>
    <row r="193" spans="1:9" ht="13" x14ac:dyDescent="0.15">
      <c r="A193" s="68"/>
      <c r="B193" s="69"/>
      <c r="C193" s="70"/>
      <c r="D193" s="71"/>
      <c r="E193" s="72"/>
      <c r="F193" s="73"/>
      <c r="G193" s="74"/>
      <c r="H193" s="75"/>
      <c r="I193" s="76"/>
    </row>
    <row r="194" spans="1:9" ht="13" x14ac:dyDescent="0.15">
      <c r="A194" s="59"/>
      <c r="B194" s="60"/>
      <c r="C194" s="61"/>
      <c r="D194" s="62"/>
      <c r="E194" s="63"/>
      <c r="F194" s="64"/>
      <c r="G194" s="77"/>
      <c r="H194" s="78"/>
      <c r="I194" s="79"/>
    </row>
    <row r="195" spans="1:9" ht="13" x14ac:dyDescent="0.15">
      <c r="A195" s="68"/>
      <c r="B195" s="69"/>
      <c r="C195" s="70"/>
      <c r="D195" s="71"/>
      <c r="E195" s="72"/>
      <c r="F195" s="73"/>
      <c r="G195" s="74"/>
      <c r="H195" s="75"/>
      <c r="I195" s="76"/>
    </row>
    <row r="196" spans="1:9" ht="14" thickBot="1" x14ac:dyDescent="0.2">
      <c r="A196" s="59"/>
      <c r="B196" s="60"/>
      <c r="C196" s="61"/>
      <c r="D196" s="62"/>
      <c r="E196" s="63"/>
      <c r="F196" s="64"/>
      <c r="G196" s="80"/>
      <c r="H196" s="81"/>
      <c r="I196" s="82"/>
    </row>
    <row r="197" spans="1:9" ht="14" thickBot="1" x14ac:dyDescent="0.2">
      <c r="A197" s="83"/>
      <c r="B197" s="84"/>
      <c r="C197" s="85" t="s">
        <v>86</v>
      </c>
      <c r="D197" s="317" t="str">
        <f>D165</f>
        <v>EQUIPMENT PURCHASE</v>
      </c>
      <c r="E197" s="318"/>
      <c r="F197" s="86">
        <f>SUM(F170:F196)</f>
        <v>0</v>
      </c>
      <c r="G197" s="319" t="s">
        <v>87</v>
      </c>
      <c r="H197" s="337"/>
      <c r="I197" s="87">
        <f>SUM(I170:I196)</f>
        <v>0</v>
      </c>
    </row>
    <row r="198" spans="1:9" ht="13" x14ac:dyDescent="0.15">
      <c r="A198" s="26"/>
      <c r="B198" s="26"/>
      <c r="C198" s="26"/>
      <c r="D198" s="26"/>
      <c r="E198" s="26"/>
      <c r="F198" s="26"/>
      <c r="G198" s="26"/>
      <c r="H198" s="26"/>
      <c r="I198" s="26"/>
    </row>
    <row r="199" spans="1:9" ht="13" x14ac:dyDescent="0.15">
      <c r="A199" s="26"/>
      <c r="B199" s="26"/>
      <c r="C199" s="29" t="s">
        <v>88</v>
      </c>
      <c r="D199" s="26" t="s">
        <v>89</v>
      </c>
      <c r="E199" s="26"/>
      <c r="F199" s="26" t="s">
        <v>90</v>
      </c>
      <c r="G199" s="26"/>
      <c r="H199" s="26"/>
      <c r="I199" s="26"/>
    </row>
    <row r="200" spans="1:9" ht="13" x14ac:dyDescent="0.15">
      <c r="A200" s="26"/>
      <c r="B200" s="26"/>
      <c r="C200" s="26"/>
      <c r="D200" s="26" t="s">
        <v>91</v>
      </c>
      <c r="E200" s="26"/>
      <c r="F200" s="26" t="s">
        <v>92</v>
      </c>
      <c r="G200" s="26"/>
      <c r="H200" s="26"/>
      <c r="I200" s="26"/>
    </row>
    <row r="201" spans="1:9" ht="13" x14ac:dyDescent="0.15">
      <c r="A201" s="26"/>
      <c r="B201" s="26"/>
      <c r="C201" s="26"/>
      <c r="D201" s="26"/>
      <c r="E201" s="26"/>
      <c r="F201" s="26"/>
      <c r="G201" s="26"/>
      <c r="H201" s="26"/>
      <c r="I201" s="26"/>
    </row>
    <row r="202" spans="1:9" ht="13" x14ac:dyDescent="0.15">
      <c r="A202" s="309" t="str">
        <f>CONCATENATE("SCHEDULE OF PAID COSTS - ",A205," - ",TEXT(I204, "mmmm yyyy")," - ",D205)</f>
        <v>SCHEDULE OF PAID COSTS - 0 - Select Month - EQUIPMENT RENTAL</v>
      </c>
      <c r="B202" s="261"/>
      <c r="C202" s="261"/>
      <c r="D202" s="261"/>
      <c r="E202" s="261"/>
      <c r="F202" s="261"/>
      <c r="G202" s="261"/>
      <c r="H202" s="261"/>
      <c r="I202" s="261"/>
    </row>
    <row r="203" spans="1:9" ht="14" thickBot="1" x14ac:dyDescent="0.2">
      <c r="A203" s="48"/>
      <c r="B203" s="48"/>
      <c r="C203" s="48"/>
      <c r="D203" s="48"/>
      <c r="E203" s="48"/>
      <c r="F203" s="48"/>
      <c r="G203" s="48"/>
      <c r="H203" s="48"/>
      <c r="I203" s="48"/>
    </row>
    <row r="204" spans="1:9" ht="13" customHeight="1" x14ac:dyDescent="0.15">
      <c r="A204" s="165" t="s">
        <v>118</v>
      </c>
      <c r="B204" s="310" t="s">
        <v>26</v>
      </c>
      <c r="C204" s="311"/>
      <c r="D204" s="312" t="s">
        <v>75</v>
      </c>
      <c r="E204" s="300"/>
      <c r="F204" s="313" t="s">
        <v>76</v>
      </c>
      <c r="G204" s="300"/>
      <c r="H204" s="49" t="s">
        <v>48</v>
      </c>
      <c r="I204" s="50" t="str">
        <f>'Page 1'!B$10</f>
        <v>Select Month</v>
      </c>
    </row>
    <row r="205" spans="1:9" ht="14" thickBot="1" x14ac:dyDescent="0.2">
      <c r="A205" s="166">
        <f>A$5</f>
        <v>0</v>
      </c>
      <c r="B205" s="314">
        <f>'Page 1'!B$5</f>
        <v>0</v>
      </c>
      <c r="C205" s="315"/>
      <c r="D205" s="316" t="str">
        <f>'Page 1'!A20</f>
        <v>EQUIPMENT RENTAL</v>
      </c>
      <c r="E205" s="268"/>
      <c r="F205" s="336">
        <f>'Page 1'!B$9</f>
        <v>0</v>
      </c>
      <c r="G205" s="268"/>
      <c r="H205" s="51" t="s">
        <v>49</v>
      </c>
      <c r="I205" s="52" t="str">
        <f>'Page 1'!B$11</f>
        <v>Select Month</v>
      </c>
    </row>
    <row r="206" spans="1:9" ht="14" thickBot="1" x14ac:dyDescent="0.2">
      <c r="A206" s="53"/>
      <c r="B206" s="53"/>
      <c r="C206" s="53"/>
      <c r="D206" s="54"/>
      <c r="E206" s="54"/>
      <c r="F206" s="54"/>
      <c r="G206" s="54"/>
      <c r="H206" s="55"/>
      <c r="I206" s="56"/>
    </row>
    <row r="207" spans="1:9" ht="13" x14ac:dyDescent="0.15">
      <c r="A207" s="321" t="s">
        <v>31</v>
      </c>
      <c r="B207" s="323" t="s">
        <v>77</v>
      </c>
      <c r="C207" s="299"/>
      <c r="D207" s="299"/>
      <c r="E207" s="299"/>
      <c r="F207" s="299"/>
      <c r="G207" s="325" t="s">
        <v>78</v>
      </c>
      <c r="H207" s="326"/>
      <c r="I207" s="300"/>
    </row>
    <row r="208" spans="1:9" ht="13" x14ac:dyDescent="0.15">
      <c r="A208" s="304"/>
      <c r="B208" s="327" t="s">
        <v>79</v>
      </c>
      <c r="C208" s="327" t="s">
        <v>80</v>
      </c>
      <c r="D208" s="329" t="s">
        <v>29</v>
      </c>
      <c r="E208" s="329" t="s">
        <v>81</v>
      </c>
      <c r="F208" s="329" t="s">
        <v>27</v>
      </c>
      <c r="G208" s="332" t="s">
        <v>82</v>
      </c>
      <c r="H208" s="333"/>
      <c r="I208" s="334" t="s">
        <v>83</v>
      </c>
    </row>
    <row r="209" spans="1:9" ht="14" thickBot="1" x14ac:dyDescent="0.2">
      <c r="A209" s="322"/>
      <c r="B209" s="328"/>
      <c r="C209" s="328"/>
      <c r="D209" s="328"/>
      <c r="E209" s="328"/>
      <c r="F209" s="328"/>
      <c r="G209" s="57" t="s">
        <v>84</v>
      </c>
      <c r="H209" s="58" t="s">
        <v>85</v>
      </c>
      <c r="I209" s="335"/>
    </row>
    <row r="210" spans="1:9" ht="13" x14ac:dyDescent="0.15">
      <c r="A210" s="59" t="str" cm="1">
        <f t="array" ref="A210">_xlfn._xlws.FILTER(
    Ledger[CHECK or PAYROLL Number],
    (Ledger[MONTH ALLOCATED TO (dropdown)] = $F$5) *
    (Ledger[NRSA (G) Code (dropdown)] = $A$5) *
    (Ledger[COST CATEGORY (dropdown)] = $D205),
    ""
)</f>
        <v/>
      </c>
      <c r="B210" s="60" t="str" cm="1">
        <f t="array" ref="B210">_xlfn._xlws.FILTER(
    Ledger[PAYMENT ISSUED DATE],
    (Ledger[MONTH ALLOCATED TO (dropdown)] = $F$5) *
    (Ledger[NRSA (G) Code (dropdown)] = $A$5) *
    (Ledger[COST CATEGORY (dropdown)] = $D205),
    ""
)</f>
        <v/>
      </c>
      <c r="C210" s="61" t="str" cm="1">
        <f t="array" ref="C210">_xlfn._xlws.FILTER(
    Ledger[PAYEE / DESCRIPTION],
    (Ledger[MONTH ALLOCATED TO (dropdown)] = $F$5) *
    (Ledger[NRSA (G) Code (dropdown)] = $A$5) *
    (Ledger[COST CATEGORY (dropdown)] = $D205),
    ""
)</f>
        <v/>
      </c>
      <c r="D210" s="62" t="str" cm="1">
        <f t="array" ref="D210">_xlfn._xlws.FILTER(
    Ledger[TOTAL AMOUNT],
    (Ledger[MONTH ALLOCATED TO (dropdown)] = $F$5) *
    (Ledger[NRSA (G) Code (dropdown)] = $A$5) *
    (Ledger[COST CATEGORY (dropdown)] = $D205),
    ""
)</f>
        <v/>
      </c>
      <c r="E210" s="63" t="str" cm="1">
        <f t="array" ref="E210">_xlfn._xlws.FILTER(
    Ledger[% CLAIMED (calcuated)],
    (Ledger[MONTH ALLOCATED TO (dropdown)] = $F$5) *
    (Ledger[NRSA (G) Code (dropdown)] = $A$5) *
    (Ledger[COST CATEGORY (dropdown)] = $D205),
    ""
)</f>
        <v/>
      </c>
      <c r="F210" s="64" t="str" cm="1">
        <f t="array" ref="F210">_xlfn._xlws.FILTER(
    Ledger[AMOUNT CLAIMED (calculated)],
    (Ledger[MONTH ALLOCATED TO (dropdown)] = $F$5) *
    (Ledger[NRSA (G) Code (dropdown)] = $A$5) *
    (Ledger[COST CATEGORY (dropdown)] = $D205),
    ""
)</f>
        <v/>
      </c>
      <c r="G210" s="77"/>
      <c r="H210" s="78"/>
      <c r="I210" s="79"/>
    </row>
    <row r="211" spans="1:9" ht="13" x14ac:dyDescent="0.15">
      <c r="A211" s="68"/>
      <c r="B211" s="69"/>
      <c r="C211" s="70"/>
      <c r="D211" s="71"/>
      <c r="E211" s="72"/>
      <c r="F211" s="73"/>
      <c r="G211" s="74"/>
      <c r="H211" s="75"/>
      <c r="I211" s="76"/>
    </row>
    <row r="212" spans="1:9" ht="13" x14ac:dyDescent="0.15">
      <c r="A212" s="59"/>
      <c r="B212" s="60"/>
      <c r="C212" s="61"/>
      <c r="D212" s="62"/>
      <c r="E212" s="63"/>
      <c r="F212" s="64"/>
      <c r="G212" s="77"/>
      <c r="H212" s="78"/>
      <c r="I212" s="79"/>
    </row>
    <row r="213" spans="1:9" ht="13" x14ac:dyDescent="0.15">
      <c r="A213" s="68"/>
      <c r="B213" s="69"/>
      <c r="C213" s="70"/>
      <c r="D213" s="71"/>
      <c r="E213" s="72"/>
      <c r="F213" s="73"/>
      <c r="G213" s="74"/>
      <c r="H213" s="75"/>
      <c r="I213" s="76"/>
    </row>
    <row r="214" spans="1:9" ht="13" x14ac:dyDescent="0.15">
      <c r="A214" s="59"/>
      <c r="B214" s="60"/>
      <c r="C214" s="61"/>
      <c r="D214" s="62"/>
      <c r="E214" s="63"/>
      <c r="F214" s="64"/>
      <c r="G214" s="77"/>
      <c r="H214" s="78"/>
      <c r="I214" s="79"/>
    </row>
    <row r="215" spans="1:9" ht="13" x14ac:dyDescent="0.15">
      <c r="A215" s="68"/>
      <c r="B215" s="69"/>
      <c r="C215" s="70"/>
      <c r="D215" s="71"/>
      <c r="E215" s="72"/>
      <c r="F215" s="73"/>
      <c r="G215" s="74"/>
      <c r="H215" s="75"/>
      <c r="I215" s="76"/>
    </row>
    <row r="216" spans="1:9" ht="13" x14ac:dyDescent="0.15">
      <c r="A216" s="59"/>
      <c r="B216" s="60"/>
      <c r="C216" s="61"/>
      <c r="D216" s="62"/>
      <c r="E216" s="63"/>
      <c r="F216" s="64"/>
      <c r="G216" s="77"/>
      <c r="H216" s="78"/>
      <c r="I216" s="79"/>
    </row>
    <row r="217" spans="1:9" ht="13" x14ac:dyDescent="0.15">
      <c r="A217" s="68"/>
      <c r="B217" s="69"/>
      <c r="C217" s="70"/>
      <c r="D217" s="71"/>
      <c r="E217" s="72"/>
      <c r="F217" s="73"/>
      <c r="G217" s="74"/>
      <c r="H217" s="75"/>
      <c r="I217" s="76"/>
    </row>
    <row r="218" spans="1:9" ht="13" x14ac:dyDescent="0.15">
      <c r="A218" s="59"/>
      <c r="B218" s="60"/>
      <c r="C218" s="61"/>
      <c r="D218" s="62"/>
      <c r="E218" s="63"/>
      <c r="F218" s="64"/>
      <c r="G218" s="77"/>
      <c r="H218" s="78"/>
      <c r="I218" s="79"/>
    </row>
    <row r="219" spans="1:9" ht="13" x14ac:dyDescent="0.15">
      <c r="A219" s="68"/>
      <c r="B219" s="69"/>
      <c r="C219" s="70"/>
      <c r="D219" s="71"/>
      <c r="E219" s="72"/>
      <c r="F219" s="73"/>
      <c r="G219" s="74"/>
      <c r="H219" s="75"/>
      <c r="I219" s="76"/>
    </row>
    <row r="220" spans="1:9" ht="13" x14ac:dyDescent="0.15">
      <c r="A220" s="59"/>
      <c r="B220" s="60"/>
      <c r="C220" s="61"/>
      <c r="D220" s="62"/>
      <c r="E220" s="63"/>
      <c r="F220" s="64"/>
      <c r="G220" s="77"/>
      <c r="H220" s="78"/>
      <c r="I220" s="79"/>
    </row>
    <row r="221" spans="1:9" ht="13" x14ac:dyDescent="0.15">
      <c r="A221" s="68"/>
      <c r="B221" s="69"/>
      <c r="C221" s="70"/>
      <c r="D221" s="71"/>
      <c r="E221" s="72"/>
      <c r="F221" s="73"/>
      <c r="G221" s="74"/>
      <c r="H221" s="75"/>
      <c r="I221" s="76"/>
    </row>
    <row r="222" spans="1:9" ht="13" x14ac:dyDescent="0.15">
      <c r="A222" s="59"/>
      <c r="B222" s="60"/>
      <c r="C222" s="61"/>
      <c r="D222" s="62"/>
      <c r="E222" s="63"/>
      <c r="F222" s="64"/>
      <c r="G222" s="77"/>
      <c r="H222" s="78"/>
      <c r="I222" s="79"/>
    </row>
    <row r="223" spans="1:9" ht="13" x14ac:dyDescent="0.15">
      <c r="A223" s="68"/>
      <c r="B223" s="69"/>
      <c r="C223" s="70"/>
      <c r="D223" s="71"/>
      <c r="E223" s="72"/>
      <c r="F223" s="73"/>
      <c r="G223" s="74"/>
      <c r="H223" s="75"/>
      <c r="I223" s="76"/>
    </row>
    <row r="224" spans="1:9" ht="13" x14ac:dyDescent="0.15">
      <c r="A224" s="59"/>
      <c r="B224" s="60"/>
      <c r="C224" s="61"/>
      <c r="D224" s="62"/>
      <c r="E224" s="63"/>
      <c r="F224" s="64"/>
      <c r="G224" s="77"/>
      <c r="H224" s="78"/>
      <c r="I224" s="79"/>
    </row>
    <row r="225" spans="1:9" ht="13" x14ac:dyDescent="0.15">
      <c r="A225" s="68"/>
      <c r="B225" s="69"/>
      <c r="C225" s="70"/>
      <c r="D225" s="71"/>
      <c r="E225" s="72"/>
      <c r="F225" s="73"/>
      <c r="G225" s="74"/>
      <c r="H225" s="75"/>
      <c r="I225" s="76"/>
    </row>
    <row r="226" spans="1:9" ht="13" x14ac:dyDescent="0.15">
      <c r="A226" s="59"/>
      <c r="B226" s="60"/>
      <c r="C226" s="61"/>
      <c r="D226" s="62"/>
      <c r="E226" s="63"/>
      <c r="F226" s="64"/>
      <c r="G226" s="77"/>
      <c r="H226" s="78"/>
      <c r="I226" s="79"/>
    </row>
    <row r="227" spans="1:9" ht="13" x14ac:dyDescent="0.15">
      <c r="A227" s="68"/>
      <c r="B227" s="69"/>
      <c r="C227" s="70"/>
      <c r="D227" s="71"/>
      <c r="E227" s="72"/>
      <c r="F227" s="73"/>
      <c r="G227" s="74"/>
      <c r="H227" s="75"/>
      <c r="I227" s="76"/>
    </row>
    <row r="228" spans="1:9" ht="13" x14ac:dyDescent="0.15">
      <c r="A228" s="59"/>
      <c r="B228" s="60"/>
      <c r="C228" s="61"/>
      <c r="D228" s="62"/>
      <c r="E228" s="63"/>
      <c r="F228" s="64"/>
      <c r="G228" s="77"/>
      <c r="H228" s="78"/>
      <c r="I228" s="79"/>
    </row>
    <row r="229" spans="1:9" ht="13" x14ac:dyDescent="0.15">
      <c r="A229" s="68"/>
      <c r="B229" s="69"/>
      <c r="C229" s="70"/>
      <c r="D229" s="71"/>
      <c r="E229" s="72"/>
      <c r="F229" s="73"/>
      <c r="G229" s="74"/>
      <c r="H229" s="75"/>
      <c r="I229" s="76"/>
    </row>
    <row r="230" spans="1:9" ht="13" x14ac:dyDescent="0.15">
      <c r="A230" s="59"/>
      <c r="B230" s="60"/>
      <c r="C230" s="61"/>
      <c r="D230" s="62"/>
      <c r="E230" s="63"/>
      <c r="F230" s="64"/>
      <c r="G230" s="77"/>
      <c r="H230" s="78"/>
      <c r="I230" s="79"/>
    </row>
    <row r="231" spans="1:9" ht="13" x14ac:dyDescent="0.15">
      <c r="A231" s="68"/>
      <c r="B231" s="69"/>
      <c r="C231" s="70"/>
      <c r="D231" s="71"/>
      <c r="E231" s="72"/>
      <c r="F231" s="73"/>
      <c r="G231" s="74"/>
      <c r="H231" s="75"/>
      <c r="I231" s="76"/>
    </row>
    <row r="232" spans="1:9" ht="13" x14ac:dyDescent="0.15">
      <c r="A232" s="59"/>
      <c r="B232" s="60"/>
      <c r="C232" s="61"/>
      <c r="D232" s="62"/>
      <c r="E232" s="63"/>
      <c r="F232" s="64"/>
      <c r="G232" s="77"/>
      <c r="H232" s="78"/>
      <c r="I232" s="79"/>
    </row>
    <row r="233" spans="1:9" ht="13" x14ac:dyDescent="0.15">
      <c r="A233" s="68"/>
      <c r="B233" s="69"/>
      <c r="C233" s="70"/>
      <c r="D233" s="71"/>
      <c r="E233" s="72"/>
      <c r="F233" s="73"/>
      <c r="G233" s="74"/>
      <c r="H233" s="75"/>
      <c r="I233" s="76"/>
    </row>
    <row r="234" spans="1:9" ht="13" x14ac:dyDescent="0.15">
      <c r="A234" s="59"/>
      <c r="B234" s="60"/>
      <c r="C234" s="61"/>
      <c r="D234" s="62"/>
      <c r="E234" s="63"/>
      <c r="F234" s="64"/>
      <c r="G234" s="77"/>
      <c r="H234" s="78"/>
      <c r="I234" s="79"/>
    </row>
    <row r="235" spans="1:9" ht="13" x14ac:dyDescent="0.15">
      <c r="A235" s="68"/>
      <c r="B235" s="69"/>
      <c r="C235" s="70"/>
      <c r="D235" s="71"/>
      <c r="E235" s="72"/>
      <c r="F235" s="73"/>
      <c r="G235" s="74"/>
      <c r="H235" s="75"/>
      <c r="I235" s="76"/>
    </row>
    <row r="236" spans="1:9" ht="14" thickBot="1" x14ac:dyDescent="0.2">
      <c r="A236" s="59"/>
      <c r="B236" s="60"/>
      <c r="C236" s="61"/>
      <c r="D236" s="62"/>
      <c r="E236" s="63"/>
      <c r="F236" s="64"/>
      <c r="G236" s="80"/>
      <c r="H236" s="81"/>
      <c r="I236" s="82"/>
    </row>
    <row r="237" spans="1:9" ht="14" thickBot="1" x14ac:dyDescent="0.2">
      <c r="A237" s="83"/>
      <c r="B237" s="84"/>
      <c r="C237" s="85" t="s">
        <v>86</v>
      </c>
      <c r="D237" s="317" t="str">
        <f>D205</f>
        <v>EQUIPMENT RENTAL</v>
      </c>
      <c r="E237" s="318"/>
      <c r="F237" s="86">
        <f>SUM(F210:F236)</f>
        <v>0</v>
      </c>
      <c r="G237" s="319" t="s">
        <v>87</v>
      </c>
      <c r="H237" s="337"/>
      <c r="I237" s="87">
        <f>SUM(I210:I236)</f>
        <v>0</v>
      </c>
    </row>
    <row r="238" spans="1:9" ht="13" x14ac:dyDescent="0.15">
      <c r="A238" s="26"/>
      <c r="B238" s="26"/>
      <c r="C238" s="26"/>
      <c r="D238" s="26"/>
      <c r="E238" s="26"/>
      <c r="F238" s="26"/>
      <c r="G238" s="26"/>
      <c r="H238" s="26"/>
      <c r="I238" s="26"/>
    </row>
    <row r="239" spans="1:9" ht="13" x14ac:dyDescent="0.15">
      <c r="A239" s="26"/>
      <c r="B239" s="26"/>
      <c r="C239" s="29" t="s">
        <v>88</v>
      </c>
      <c r="D239" s="26" t="s">
        <v>89</v>
      </c>
      <c r="E239" s="26"/>
      <c r="F239" s="26" t="s">
        <v>90</v>
      </c>
      <c r="G239" s="26"/>
      <c r="H239" s="26"/>
      <c r="I239" s="26"/>
    </row>
    <row r="240" spans="1:9" ht="13" x14ac:dyDescent="0.15">
      <c r="A240" s="26"/>
      <c r="B240" s="26"/>
      <c r="C240" s="26"/>
      <c r="D240" s="26" t="s">
        <v>91</v>
      </c>
      <c r="E240" s="26"/>
      <c r="F240" s="26" t="s">
        <v>92</v>
      </c>
      <c r="G240" s="26"/>
      <c r="H240" s="26"/>
      <c r="I240" s="26"/>
    </row>
    <row r="241" spans="1:9" ht="13" x14ac:dyDescent="0.15">
      <c r="A241" s="26"/>
      <c r="B241" s="26"/>
      <c r="C241" s="26"/>
      <c r="D241" s="26"/>
      <c r="E241" s="26"/>
      <c r="F241" s="26"/>
      <c r="G241" s="26"/>
      <c r="H241" s="26"/>
      <c r="I241" s="26"/>
    </row>
    <row r="242" spans="1:9" ht="13" x14ac:dyDescent="0.15">
      <c r="A242" s="309" t="str">
        <f>CONCATENATE("SCHEDULE OF PAID COSTS - ",B245," - ",TEXT(I244, "mmmm yyyy")," - ",D245)</f>
        <v>SCHEDULE OF PAID COSTS - 0 - Select Month - CONTRACTUAL SERVICES</v>
      </c>
      <c r="B242" s="261"/>
      <c r="C242" s="261"/>
      <c r="D242" s="261"/>
      <c r="E242" s="261"/>
      <c r="F242" s="261"/>
      <c r="G242" s="261"/>
      <c r="H242" s="261"/>
      <c r="I242" s="261"/>
    </row>
    <row r="243" spans="1:9" ht="14" thickBot="1" x14ac:dyDescent="0.2">
      <c r="A243" s="48"/>
      <c r="B243" s="48"/>
      <c r="C243" s="48"/>
      <c r="D243" s="48"/>
      <c r="E243" s="48"/>
      <c r="F243" s="48"/>
      <c r="G243" s="48"/>
      <c r="H243" s="48"/>
      <c r="I243" s="48"/>
    </row>
    <row r="244" spans="1:9" ht="13" customHeight="1" x14ac:dyDescent="0.15">
      <c r="A244" s="165" t="s">
        <v>118</v>
      </c>
      <c r="B244" s="310" t="s">
        <v>26</v>
      </c>
      <c r="C244" s="311"/>
      <c r="D244" s="312" t="s">
        <v>75</v>
      </c>
      <c r="E244" s="300"/>
      <c r="F244" s="313" t="s">
        <v>76</v>
      </c>
      <c r="G244" s="300"/>
      <c r="H244" s="49" t="s">
        <v>48</v>
      </c>
      <c r="I244" s="50" t="str">
        <f>'Page 1'!B$10</f>
        <v>Select Month</v>
      </c>
    </row>
    <row r="245" spans="1:9" ht="14" thickBot="1" x14ac:dyDescent="0.2">
      <c r="A245" s="166">
        <f>A$5</f>
        <v>0</v>
      </c>
      <c r="B245" s="314">
        <f>'Page 1'!B$5</f>
        <v>0</v>
      </c>
      <c r="C245" s="315"/>
      <c r="D245" s="316" t="str">
        <f>'Page 1'!A21</f>
        <v>CONTRACTUAL SERVICES</v>
      </c>
      <c r="E245" s="268"/>
      <c r="F245" s="336">
        <f>'Page 1'!B$9</f>
        <v>0</v>
      </c>
      <c r="G245" s="268"/>
      <c r="H245" s="51" t="s">
        <v>49</v>
      </c>
      <c r="I245" s="52" t="str">
        <f>'Page 1'!B$11</f>
        <v>Select Month</v>
      </c>
    </row>
    <row r="246" spans="1:9" ht="14" thickBot="1" x14ac:dyDescent="0.2">
      <c r="A246" s="53"/>
      <c r="B246" s="53"/>
      <c r="C246" s="53"/>
      <c r="D246" s="54"/>
      <c r="E246" s="54"/>
      <c r="F246" s="54"/>
      <c r="G246" s="54"/>
      <c r="H246" s="55"/>
      <c r="I246" s="56"/>
    </row>
    <row r="247" spans="1:9" ht="13" x14ac:dyDescent="0.15">
      <c r="A247" s="321" t="s">
        <v>31</v>
      </c>
      <c r="B247" s="323" t="s">
        <v>77</v>
      </c>
      <c r="C247" s="299"/>
      <c r="D247" s="299"/>
      <c r="E247" s="299"/>
      <c r="F247" s="299"/>
      <c r="G247" s="325" t="s">
        <v>78</v>
      </c>
      <c r="H247" s="326"/>
      <c r="I247" s="300"/>
    </row>
    <row r="248" spans="1:9" ht="13" x14ac:dyDescent="0.15">
      <c r="A248" s="304"/>
      <c r="B248" s="327" t="s">
        <v>79</v>
      </c>
      <c r="C248" s="327" t="s">
        <v>80</v>
      </c>
      <c r="D248" s="329" t="s">
        <v>29</v>
      </c>
      <c r="E248" s="329" t="s">
        <v>81</v>
      </c>
      <c r="F248" s="329" t="s">
        <v>27</v>
      </c>
      <c r="G248" s="332" t="s">
        <v>82</v>
      </c>
      <c r="H248" s="333"/>
      <c r="I248" s="334" t="s">
        <v>83</v>
      </c>
    </row>
    <row r="249" spans="1:9" ht="14" thickBot="1" x14ac:dyDescent="0.2">
      <c r="A249" s="322"/>
      <c r="B249" s="328"/>
      <c r="C249" s="328"/>
      <c r="D249" s="328"/>
      <c r="E249" s="328"/>
      <c r="F249" s="328"/>
      <c r="G249" s="57" t="s">
        <v>84</v>
      </c>
      <c r="H249" s="58" t="s">
        <v>85</v>
      </c>
      <c r="I249" s="335"/>
    </row>
    <row r="250" spans="1:9" ht="13" x14ac:dyDescent="0.15">
      <c r="A250" s="59" t="str" cm="1">
        <f t="array" ref="A250">_xlfn._xlws.FILTER(
    Ledger[CHECK or PAYROLL Number],
    (Ledger[MONTH ALLOCATED TO (dropdown)] = $F$5) *
    (Ledger[NRSA (G) Code (dropdown)] = $A$5) *
    (Ledger[COST CATEGORY (dropdown)] = $D245),
    ""
)</f>
        <v/>
      </c>
      <c r="B250" s="60" t="str" cm="1">
        <f t="array" ref="B250">_xlfn._xlws.FILTER(
    Ledger[PAYMENT ISSUED DATE],
    (Ledger[MONTH ALLOCATED TO (dropdown)] = $F$5) *
    (Ledger[NRSA (G) Code (dropdown)] = $A$5) *
    (Ledger[COST CATEGORY (dropdown)] = $D245),
    ""
)</f>
        <v/>
      </c>
      <c r="C250" s="61" t="str" cm="1">
        <f t="array" ref="C250">_xlfn._xlws.FILTER(
    Ledger[PAYEE / DESCRIPTION],
    (Ledger[MONTH ALLOCATED TO (dropdown)] = $F$5) *
    (Ledger[NRSA (G) Code (dropdown)] = $A$5) *
    (Ledger[COST CATEGORY (dropdown)] = $D245),
    ""
)</f>
        <v/>
      </c>
      <c r="D250" s="62" t="str" cm="1">
        <f t="array" ref="D250">_xlfn._xlws.FILTER(
    Ledger[TOTAL AMOUNT],
    (Ledger[MONTH ALLOCATED TO (dropdown)] = $F$5) *
    (Ledger[NRSA (G) Code (dropdown)] = $A$5) *
    (Ledger[COST CATEGORY (dropdown)] = $D245),
    ""
)</f>
        <v/>
      </c>
      <c r="E250" s="63" t="str" cm="1">
        <f t="array" ref="E250">_xlfn._xlws.FILTER(
    Ledger[% CLAIMED (calcuated)],
    (Ledger[MONTH ALLOCATED TO (dropdown)] = $F$5) *
    (Ledger[NRSA (G) Code (dropdown)] = $A$5) *
    (Ledger[COST CATEGORY (dropdown)] = $D245),
    ""
)</f>
        <v/>
      </c>
      <c r="F250" s="64" t="str" cm="1">
        <f t="array" ref="F250">_xlfn._xlws.FILTER(
    Ledger[AMOUNT CLAIMED (calculated)],
    (Ledger[MONTH ALLOCATED TO (dropdown)] = $F$5) *
    (Ledger[NRSA (G) Code (dropdown)] = $A$5) *
    (Ledger[COST CATEGORY (dropdown)] = $D245),
    ""
)</f>
        <v/>
      </c>
      <c r="G250" s="77"/>
      <c r="H250" s="78"/>
      <c r="I250" s="79"/>
    </row>
    <row r="251" spans="1:9" ht="13" x14ac:dyDescent="0.15">
      <c r="A251" s="68"/>
      <c r="B251" s="69"/>
      <c r="C251" s="70"/>
      <c r="D251" s="71"/>
      <c r="E251" s="72"/>
      <c r="F251" s="73"/>
      <c r="G251" s="74"/>
      <c r="H251" s="75"/>
      <c r="I251" s="76"/>
    </row>
    <row r="252" spans="1:9" ht="13" x14ac:dyDescent="0.15">
      <c r="A252" s="59"/>
      <c r="B252" s="60"/>
      <c r="C252" s="61"/>
      <c r="D252" s="62"/>
      <c r="E252" s="63"/>
      <c r="F252" s="64"/>
      <c r="G252" s="77"/>
      <c r="H252" s="78"/>
      <c r="I252" s="79"/>
    </row>
    <row r="253" spans="1:9" ht="13" x14ac:dyDescent="0.15">
      <c r="A253" s="68"/>
      <c r="B253" s="69"/>
      <c r="C253" s="70"/>
      <c r="D253" s="71"/>
      <c r="E253" s="72"/>
      <c r="F253" s="73"/>
      <c r="G253" s="74"/>
      <c r="H253" s="75"/>
      <c r="I253" s="76"/>
    </row>
    <row r="254" spans="1:9" ht="13" x14ac:dyDescent="0.15">
      <c r="A254" s="59"/>
      <c r="B254" s="60"/>
      <c r="C254" s="61"/>
      <c r="D254" s="62"/>
      <c r="E254" s="63"/>
      <c r="F254" s="64"/>
      <c r="G254" s="77"/>
      <c r="H254" s="78"/>
      <c r="I254" s="79"/>
    </row>
    <row r="255" spans="1:9" ht="13" x14ac:dyDescent="0.15">
      <c r="A255" s="68"/>
      <c r="B255" s="69"/>
      <c r="C255" s="70"/>
      <c r="D255" s="71"/>
      <c r="E255" s="72"/>
      <c r="F255" s="73"/>
      <c r="G255" s="74"/>
      <c r="H255" s="75"/>
      <c r="I255" s="76"/>
    </row>
    <row r="256" spans="1:9" ht="13" x14ac:dyDescent="0.15">
      <c r="A256" s="59"/>
      <c r="B256" s="60"/>
      <c r="C256" s="61"/>
      <c r="D256" s="62"/>
      <c r="E256" s="63"/>
      <c r="F256" s="64"/>
      <c r="G256" s="77"/>
      <c r="H256" s="78"/>
      <c r="I256" s="79"/>
    </row>
    <row r="257" spans="1:9" ht="13" x14ac:dyDescent="0.15">
      <c r="A257" s="68"/>
      <c r="B257" s="69"/>
      <c r="C257" s="70"/>
      <c r="D257" s="71"/>
      <c r="E257" s="72"/>
      <c r="F257" s="73"/>
      <c r="G257" s="74"/>
      <c r="H257" s="75"/>
      <c r="I257" s="76"/>
    </row>
    <row r="258" spans="1:9" ht="13" x14ac:dyDescent="0.15">
      <c r="A258" s="59"/>
      <c r="B258" s="60"/>
      <c r="C258" s="61"/>
      <c r="D258" s="62"/>
      <c r="E258" s="63"/>
      <c r="F258" s="64"/>
      <c r="G258" s="77"/>
      <c r="H258" s="78"/>
      <c r="I258" s="79"/>
    </row>
    <row r="259" spans="1:9" ht="13" x14ac:dyDescent="0.15">
      <c r="A259" s="68"/>
      <c r="B259" s="69"/>
      <c r="C259" s="70"/>
      <c r="D259" s="71"/>
      <c r="E259" s="72"/>
      <c r="F259" s="73"/>
      <c r="G259" s="74"/>
      <c r="H259" s="75"/>
      <c r="I259" s="76"/>
    </row>
    <row r="260" spans="1:9" ht="13" x14ac:dyDescent="0.15">
      <c r="A260" s="59"/>
      <c r="B260" s="60"/>
      <c r="C260" s="61"/>
      <c r="D260" s="62"/>
      <c r="E260" s="63"/>
      <c r="F260" s="64"/>
      <c r="G260" s="77"/>
      <c r="H260" s="78"/>
      <c r="I260" s="79"/>
    </row>
    <row r="261" spans="1:9" ht="13" x14ac:dyDescent="0.15">
      <c r="A261" s="68"/>
      <c r="B261" s="69"/>
      <c r="C261" s="70"/>
      <c r="D261" s="71"/>
      <c r="E261" s="72"/>
      <c r="F261" s="73"/>
      <c r="G261" s="74"/>
      <c r="H261" s="75"/>
      <c r="I261" s="76"/>
    </row>
    <row r="262" spans="1:9" ht="13" x14ac:dyDescent="0.15">
      <c r="A262" s="59"/>
      <c r="B262" s="60"/>
      <c r="C262" s="61"/>
      <c r="D262" s="62"/>
      <c r="E262" s="63"/>
      <c r="F262" s="64"/>
      <c r="G262" s="77"/>
      <c r="H262" s="78"/>
      <c r="I262" s="79"/>
    </row>
    <row r="263" spans="1:9" ht="13" x14ac:dyDescent="0.15">
      <c r="A263" s="68"/>
      <c r="B263" s="69"/>
      <c r="C263" s="70"/>
      <c r="D263" s="71"/>
      <c r="E263" s="72"/>
      <c r="F263" s="73"/>
      <c r="G263" s="74"/>
      <c r="H263" s="75"/>
      <c r="I263" s="76"/>
    </row>
    <row r="264" spans="1:9" ht="13" x14ac:dyDescent="0.15">
      <c r="A264" s="59"/>
      <c r="B264" s="60"/>
      <c r="C264" s="61"/>
      <c r="D264" s="62"/>
      <c r="E264" s="63"/>
      <c r="F264" s="64"/>
      <c r="G264" s="77"/>
      <c r="H264" s="78"/>
      <c r="I264" s="79"/>
    </row>
    <row r="265" spans="1:9" ht="13" x14ac:dyDescent="0.15">
      <c r="A265" s="68"/>
      <c r="B265" s="69"/>
      <c r="C265" s="70"/>
      <c r="D265" s="71"/>
      <c r="E265" s="72"/>
      <c r="F265" s="73"/>
      <c r="G265" s="74"/>
      <c r="H265" s="75"/>
      <c r="I265" s="76"/>
    </row>
    <row r="266" spans="1:9" ht="13" x14ac:dyDescent="0.15">
      <c r="A266" s="59"/>
      <c r="B266" s="60"/>
      <c r="C266" s="61"/>
      <c r="D266" s="62"/>
      <c r="E266" s="63"/>
      <c r="F266" s="64"/>
      <c r="G266" s="77"/>
      <c r="H266" s="78"/>
      <c r="I266" s="79"/>
    </row>
    <row r="267" spans="1:9" ht="13" x14ac:dyDescent="0.15">
      <c r="A267" s="68"/>
      <c r="B267" s="69"/>
      <c r="C267" s="70"/>
      <c r="D267" s="71"/>
      <c r="E267" s="72"/>
      <c r="F267" s="73"/>
      <c r="G267" s="74"/>
      <c r="H267" s="75"/>
      <c r="I267" s="76"/>
    </row>
    <row r="268" spans="1:9" ht="13" x14ac:dyDescent="0.15">
      <c r="A268" s="59"/>
      <c r="B268" s="60"/>
      <c r="C268" s="61"/>
      <c r="D268" s="62"/>
      <c r="E268" s="63"/>
      <c r="F268" s="64"/>
      <c r="G268" s="77"/>
      <c r="H268" s="78"/>
      <c r="I268" s="79"/>
    </row>
    <row r="269" spans="1:9" ht="13" x14ac:dyDescent="0.15">
      <c r="A269" s="68"/>
      <c r="B269" s="69"/>
      <c r="C269" s="70"/>
      <c r="D269" s="71"/>
      <c r="E269" s="72"/>
      <c r="F269" s="73"/>
      <c r="G269" s="74"/>
      <c r="H269" s="75"/>
      <c r="I269" s="76"/>
    </row>
    <row r="270" spans="1:9" ht="13" x14ac:dyDescent="0.15">
      <c r="A270" s="59"/>
      <c r="B270" s="60"/>
      <c r="C270" s="61"/>
      <c r="D270" s="62"/>
      <c r="E270" s="63"/>
      <c r="F270" s="64"/>
      <c r="G270" s="77"/>
      <c r="H270" s="78"/>
      <c r="I270" s="79"/>
    </row>
    <row r="271" spans="1:9" ht="13" x14ac:dyDescent="0.15">
      <c r="A271" s="68"/>
      <c r="B271" s="69"/>
      <c r="C271" s="70"/>
      <c r="D271" s="71"/>
      <c r="E271" s="72"/>
      <c r="F271" s="73"/>
      <c r="G271" s="74"/>
      <c r="H271" s="75"/>
      <c r="I271" s="76"/>
    </row>
    <row r="272" spans="1:9" ht="13" x14ac:dyDescent="0.15">
      <c r="A272" s="59"/>
      <c r="B272" s="60"/>
      <c r="C272" s="61"/>
      <c r="D272" s="62"/>
      <c r="E272" s="63"/>
      <c r="F272" s="64"/>
      <c r="G272" s="77"/>
      <c r="H272" s="78"/>
      <c r="I272" s="79"/>
    </row>
    <row r="273" spans="1:9" ht="13" x14ac:dyDescent="0.15">
      <c r="A273" s="68"/>
      <c r="B273" s="69"/>
      <c r="C273" s="70"/>
      <c r="D273" s="71"/>
      <c r="E273" s="72"/>
      <c r="F273" s="73"/>
      <c r="G273" s="74"/>
      <c r="H273" s="75"/>
      <c r="I273" s="76"/>
    </row>
    <row r="274" spans="1:9" ht="13" x14ac:dyDescent="0.15">
      <c r="A274" s="59"/>
      <c r="B274" s="60"/>
      <c r="C274" s="61"/>
      <c r="D274" s="62"/>
      <c r="E274" s="63"/>
      <c r="F274" s="64"/>
      <c r="G274" s="77"/>
      <c r="H274" s="78"/>
      <c r="I274" s="79"/>
    </row>
    <row r="275" spans="1:9" ht="13" x14ac:dyDescent="0.15">
      <c r="A275" s="68"/>
      <c r="B275" s="69"/>
      <c r="C275" s="70"/>
      <c r="D275" s="71"/>
      <c r="E275" s="72"/>
      <c r="F275" s="73"/>
      <c r="G275" s="74"/>
      <c r="H275" s="75"/>
      <c r="I275" s="76"/>
    </row>
    <row r="276" spans="1:9" ht="14" thickBot="1" x14ac:dyDescent="0.2">
      <c r="A276" s="59"/>
      <c r="B276" s="60"/>
      <c r="C276" s="61"/>
      <c r="D276" s="62"/>
      <c r="E276" s="63"/>
      <c r="F276" s="64"/>
      <c r="G276" s="80"/>
      <c r="H276" s="81"/>
      <c r="I276" s="82"/>
    </row>
    <row r="277" spans="1:9" ht="14" thickBot="1" x14ac:dyDescent="0.2">
      <c r="A277" s="83"/>
      <c r="B277" s="84"/>
      <c r="C277" s="85" t="s">
        <v>86</v>
      </c>
      <c r="D277" s="317" t="str">
        <f>D245</f>
        <v>CONTRACTUAL SERVICES</v>
      </c>
      <c r="E277" s="318"/>
      <c r="F277" s="86">
        <f>SUM(F250:F276)</f>
        <v>0</v>
      </c>
      <c r="G277" s="319" t="s">
        <v>87</v>
      </c>
      <c r="H277" s="337"/>
      <c r="I277" s="87">
        <f>SUM(I250:I276)</f>
        <v>0</v>
      </c>
    </row>
    <row r="278" spans="1:9" ht="13" x14ac:dyDescent="0.15">
      <c r="A278" s="26"/>
      <c r="B278" s="26"/>
      <c r="C278" s="26"/>
      <c r="D278" s="26"/>
      <c r="E278" s="26"/>
      <c r="F278" s="26"/>
      <c r="G278" s="26"/>
      <c r="H278" s="26"/>
      <c r="I278" s="26"/>
    </row>
    <row r="279" spans="1:9" ht="13" x14ac:dyDescent="0.15">
      <c r="A279" s="26"/>
      <c r="B279" s="26"/>
      <c r="C279" s="29" t="s">
        <v>88</v>
      </c>
      <c r="D279" s="26" t="s">
        <v>89</v>
      </c>
      <c r="E279" s="26"/>
      <c r="F279" s="26" t="s">
        <v>90</v>
      </c>
      <c r="G279" s="26"/>
      <c r="H279" s="26"/>
      <c r="I279" s="26"/>
    </row>
    <row r="280" spans="1:9" ht="13" x14ac:dyDescent="0.15">
      <c r="A280" s="26"/>
      <c r="B280" s="26"/>
      <c r="C280" s="26"/>
      <c r="D280" s="26" t="s">
        <v>91</v>
      </c>
      <c r="E280" s="26"/>
      <c r="F280" s="26" t="s">
        <v>92</v>
      </c>
      <c r="G280" s="26"/>
      <c r="H280" s="26"/>
      <c r="I280" s="26"/>
    </row>
    <row r="281" spans="1:9" ht="13" x14ac:dyDescent="0.15">
      <c r="A281" s="26"/>
      <c r="B281" s="26"/>
      <c r="C281" s="26"/>
      <c r="D281" s="26"/>
      <c r="E281" s="26"/>
      <c r="F281" s="26"/>
      <c r="G281" s="26"/>
      <c r="H281" s="26"/>
      <c r="I281" s="26"/>
    </row>
    <row r="282" spans="1:9" ht="13" x14ac:dyDescent="0.15">
      <c r="A282" s="309" t="str">
        <f>CONCATENATE("SCHEDULE OF PAID COSTS - ",B285," - ",TEXT(I284, "mmmm yyyy")," - ",D285)</f>
        <v>SCHEDULE OF PAID COSTS - 0 - Select Month - OTHER: PFP</v>
      </c>
      <c r="B282" s="261"/>
      <c r="C282" s="261"/>
      <c r="D282" s="261"/>
      <c r="E282" s="261"/>
      <c r="F282" s="261"/>
      <c r="G282" s="261"/>
      <c r="H282" s="261"/>
      <c r="I282" s="261"/>
    </row>
    <row r="283" spans="1:9" ht="14" thickBot="1" x14ac:dyDescent="0.2">
      <c r="A283" s="48"/>
      <c r="B283" s="48"/>
      <c r="C283" s="48"/>
      <c r="D283" s="48"/>
      <c r="E283" s="48"/>
      <c r="F283" s="48"/>
      <c r="G283" s="48"/>
      <c r="H283" s="48"/>
      <c r="I283" s="48"/>
    </row>
    <row r="284" spans="1:9" ht="13" customHeight="1" x14ac:dyDescent="0.15">
      <c r="A284" s="165" t="s">
        <v>118</v>
      </c>
      <c r="B284" s="310" t="s">
        <v>26</v>
      </c>
      <c r="C284" s="311"/>
      <c r="D284" s="312" t="s">
        <v>75</v>
      </c>
      <c r="E284" s="300"/>
      <c r="F284" s="313" t="s">
        <v>76</v>
      </c>
      <c r="G284" s="300"/>
      <c r="H284" s="49" t="s">
        <v>48</v>
      </c>
      <c r="I284" s="50" t="str">
        <f>'Page 1'!B$10</f>
        <v>Select Month</v>
      </c>
    </row>
    <row r="285" spans="1:9" ht="14" thickBot="1" x14ac:dyDescent="0.2">
      <c r="A285" s="166">
        <f>A$5</f>
        <v>0</v>
      </c>
      <c r="B285" s="314">
        <f>'Page 1'!B$5</f>
        <v>0</v>
      </c>
      <c r="C285" s="315"/>
      <c r="D285" s="316" t="str">
        <f>'Page 1'!A22</f>
        <v>OTHER: PFP</v>
      </c>
      <c r="E285" s="268"/>
      <c r="F285" s="336">
        <f>'Page 1'!B$9</f>
        <v>0</v>
      </c>
      <c r="G285" s="268"/>
      <c r="H285" s="51" t="s">
        <v>49</v>
      </c>
      <c r="I285" s="52" t="str">
        <f>'Page 1'!B$11</f>
        <v>Select Month</v>
      </c>
    </row>
    <row r="286" spans="1:9" ht="14" thickBot="1" x14ac:dyDescent="0.2">
      <c r="A286" s="53"/>
      <c r="B286" s="53"/>
      <c r="C286" s="53"/>
      <c r="D286" s="54"/>
      <c r="E286" s="54"/>
      <c r="F286" s="54"/>
      <c r="G286" s="54"/>
      <c r="H286" s="55"/>
      <c r="I286" s="56"/>
    </row>
    <row r="287" spans="1:9" ht="13" x14ac:dyDescent="0.15">
      <c r="A287" s="321" t="s">
        <v>31</v>
      </c>
      <c r="B287" s="323" t="s">
        <v>77</v>
      </c>
      <c r="C287" s="299"/>
      <c r="D287" s="299"/>
      <c r="E287" s="299"/>
      <c r="F287" s="299"/>
      <c r="G287" s="325" t="s">
        <v>78</v>
      </c>
      <c r="H287" s="326"/>
      <c r="I287" s="300"/>
    </row>
    <row r="288" spans="1:9" ht="13" x14ac:dyDescent="0.15">
      <c r="A288" s="304"/>
      <c r="B288" s="327" t="s">
        <v>79</v>
      </c>
      <c r="C288" s="327" t="s">
        <v>80</v>
      </c>
      <c r="D288" s="329" t="s">
        <v>29</v>
      </c>
      <c r="E288" s="329" t="s">
        <v>81</v>
      </c>
      <c r="F288" s="329" t="s">
        <v>27</v>
      </c>
      <c r="G288" s="332" t="s">
        <v>82</v>
      </c>
      <c r="H288" s="333"/>
      <c r="I288" s="334" t="s">
        <v>83</v>
      </c>
    </row>
    <row r="289" spans="1:9" ht="14" thickBot="1" x14ac:dyDescent="0.2">
      <c r="A289" s="322"/>
      <c r="B289" s="328"/>
      <c r="C289" s="328"/>
      <c r="D289" s="328"/>
      <c r="E289" s="328"/>
      <c r="F289" s="328"/>
      <c r="G289" s="57" t="s">
        <v>84</v>
      </c>
      <c r="H289" s="58" t="s">
        <v>85</v>
      </c>
      <c r="I289" s="335"/>
    </row>
    <row r="290" spans="1:9" ht="13" x14ac:dyDescent="0.15">
      <c r="A290" s="59" t="str" cm="1">
        <f t="array" ref="A290">_xlfn._xlws.FILTER(
    Ledger[CHECK or PAYROLL Number],
    (Ledger[MONTH ALLOCATED TO (dropdown)] = $F$5) *
    (Ledger[NRSA (G) Code (dropdown)] = $A$5) *
    (Ledger[COST CATEGORY (dropdown)] = $D285),
    ""
)</f>
        <v/>
      </c>
      <c r="B290" s="60" t="str" cm="1">
        <f t="array" ref="B290">_xlfn._xlws.FILTER(
    Ledger[PAYMENT ISSUED DATE],
    (Ledger[MONTH ALLOCATED TO (dropdown)] = $F$5) *
    (Ledger[NRSA (G) Code (dropdown)] = $A$5) *
    (Ledger[COST CATEGORY (dropdown)] = $D285),
    ""
)</f>
        <v/>
      </c>
      <c r="C290" s="61" t="str" cm="1">
        <f t="array" ref="C290">_xlfn._xlws.FILTER(
    Ledger[PAYEE / DESCRIPTION],
    (Ledger[MONTH ALLOCATED TO (dropdown)] = $F$5) *
    (Ledger[NRSA (G) Code (dropdown)] = $A$5) *
    (Ledger[COST CATEGORY (dropdown)] = $D285),
    ""
)</f>
        <v/>
      </c>
      <c r="D290" s="62" t="str" cm="1">
        <f t="array" ref="D290">_xlfn._xlws.FILTER(
    Ledger[TOTAL AMOUNT],
    (Ledger[MONTH ALLOCATED TO (dropdown)] = $F$5) *
    (Ledger[NRSA (G) Code (dropdown)] = $A$5) *
    (Ledger[COST CATEGORY (dropdown)] = $D285),
    ""
)</f>
        <v/>
      </c>
      <c r="E290" s="63" t="str" cm="1">
        <f t="array" ref="E290">_xlfn._xlws.FILTER(
    Ledger[% CLAIMED (calcuated)],
    (Ledger[MONTH ALLOCATED TO (dropdown)] = $F$5) *
    (Ledger[NRSA (G) Code (dropdown)] = $A$5) *
    (Ledger[COST CATEGORY (dropdown)] = $D285),
    ""
)</f>
        <v/>
      </c>
      <c r="F290" s="64" t="str" cm="1">
        <f t="array" ref="F290">_xlfn._xlws.FILTER(
    Ledger[AMOUNT CLAIMED (calculated)],
    (Ledger[MONTH ALLOCATED TO (dropdown)] = $F$5) *
    (Ledger[NRSA (G) Code (dropdown)] = $A$5) *
    (Ledger[COST CATEGORY (dropdown)] = $D285),
    ""
)</f>
        <v/>
      </c>
      <c r="G290" s="77"/>
      <c r="H290" s="78"/>
      <c r="I290" s="79"/>
    </row>
    <row r="291" spans="1:9" ht="13" x14ac:dyDescent="0.15">
      <c r="A291" s="68"/>
      <c r="B291" s="69"/>
      <c r="C291" s="70"/>
      <c r="D291" s="71"/>
      <c r="E291" s="72"/>
      <c r="F291" s="73"/>
      <c r="G291" s="74"/>
      <c r="H291" s="75"/>
      <c r="I291" s="76"/>
    </row>
    <row r="292" spans="1:9" ht="13" x14ac:dyDescent="0.15">
      <c r="A292" s="59"/>
      <c r="B292" s="60"/>
      <c r="C292" s="61"/>
      <c r="D292" s="62"/>
      <c r="E292" s="63"/>
      <c r="F292" s="64"/>
      <c r="G292" s="77"/>
      <c r="H292" s="78"/>
      <c r="I292" s="79"/>
    </row>
    <row r="293" spans="1:9" ht="13" x14ac:dyDescent="0.15">
      <c r="A293" s="68"/>
      <c r="B293" s="69"/>
      <c r="C293" s="70"/>
      <c r="D293" s="71"/>
      <c r="E293" s="72"/>
      <c r="F293" s="73"/>
      <c r="G293" s="74"/>
      <c r="H293" s="75"/>
      <c r="I293" s="76"/>
    </row>
    <row r="294" spans="1:9" ht="13" x14ac:dyDescent="0.15">
      <c r="A294" s="59"/>
      <c r="B294" s="60"/>
      <c r="C294" s="61"/>
      <c r="D294" s="62"/>
      <c r="E294" s="63"/>
      <c r="F294" s="64"/>
      <c r="G294" s="77"/>
      <c r="H294" s="78"/>
      <c r="I294" s="79"/>
    </row>
    <row r="295" spans="1:9" ht="13" x14ac:dyDescent="0.15">
      <c r="A295" s="68"/>
      <c r="B295" s="69"/>
      <c r="C295" s="70"/>
      <c r="D295" s="71"/>
      <c r="E295" s="72"/>
      <c r="F295" s="73"/>
      <c r="G295" s="74"/>
      <c r="H295" s="75"/>
      <c r="I295" s="76"/>
    </row>
    <row r="296" spans="1:9" ht="13" x14ac:dyDescent="0.15">
      <c r="A296" s="59"/>
      <c r="B296" s="60"/>
      <c r="C296" s="61"/>
      <c r="D296" s="62"/>
      <c r="E296" s="63"/>
      <c r="F296" s="64"/>
      <c r="G296" s="77"/>
      <c r="H296" s="78"/>
      <c r="I296" s="79"/>
    </row>
    <row r="297" spans="1:9" ht="13" x14ac:dyDescent="0.15">
      <c r="A297" s="68"/>
      <c r="B297" s="69"/>
      <c r="C297" s="70"/>
      <c r="D297" s="71"/>
      <c r="E297" s="72"/>
      <c r="F297" s="73"/>
      <c r="G297" s="74"/>
      <c r="H297" s="75"/>
      <c r="I297" s="76"/>
    </row>
    <row r="298" spans="1:9" ht="13" x14ac:dyDescent="0.15">
      <c r="A298" s="59"/>
      <c r="B298" s="60"/>
      <c r="C298" s="61"/>
      <c r="D298" s="62"/>
      <c r="E298" s="63"/>
      <c r="F298" s="64"/>
      <c r="G298" s="77"/>
      <c r="H298" s="78"/>
      <c r="I298" s="79"/>
    </row>
    <row r="299" spans="1:9" ht="13" x14ac:dyDescent="0.15">
      <c r="A299" s="68"/>
      <c r="B299" s="69"/>
      <c r="C299" s="70"/>
      <c r="D299" s="71"/>
      <c r="E299" s="72"/>
      <c r="F299" s="73"/>
      <c r="G299" s="74"/>
      <c r="H299" s="75"/>
      <c r="I299" s="76"/>
    </row>
    <row r="300" spans="1:9" ht="13" x14ac:dyDescent="0.15">
      <c r="A300" s="59"/>
      <c r="B300" s="60"/>
      <c r="C300" s="61"/>
      <c r="D300" s="62"/>
      <c r="E300" s="63"/>
      <c r="F300" s="64"/>
      <c r="G300" s="77"/>
      <c r="H300" s="78"/>
      <c r="I300" s="79"/>
    </row>
    <row r="301" spans="1:9" ht="13" x14ac:dyDescent="0.15">
      <c r="A301" s="68"/>
      <c r="B301" s="69"/>
      <c r="C301" s="70"/>
      <c r="D301" s="71"/>
      <c r="E301" s="72"/>
      <c r="F301" s="73"/>
      <c r="G301" s="74"/>
      <c r="H301" s="75"/>
      <c r="I301" s="76"/>
    </row>
    <row r="302" spans="1:9" ht="13" x14ac:dyDescent="0.15">
      <c r="A302" s="59"/>
      <c r="B302" s="60"/>
      <c r="C302" s="61"/>
      <c r="D302" s="62"/>
      <c r="E302" s="63"/>
      <c r="F302" s="64"/>
      <c r="G302" s="77"/>
      <c r="H302" s="78"/>
      <c r="I302" s="79"/>
    </row>
    <row r="303" spans="1:9" ht="13" x14ac:dyDescent="0.15">
      <c r="A303" s="68"/>
      <c r="B303" s="69"/>
      <c r="C303" s="70"/>
      <c r="D303" s="71"/>
      <c r="E303" s="72"/>
      <c r="F303" s="73"/>
      <c r="G303" s="74"/>
      <c r="H303" s="75"/>
      <c r="I303" s="76"/>
    </row>
    <row r="304" spans="1:9" ht="13" x14ac:dyDescent="0.15">
      <c r="A304" s="59"/>
      <c r="B304" s="60"/>
      <c r="C304" s="61"/>
      <c r="D304" s="62"/>
      <c r="E304" s="63"/>
      <c r="F304" s="64"/>
      <c r="G304" s="77"/>
      <c r="H304" s="78"/>
      <c r="I304" s="79"/>
    </row>
    <row r="305" spans="1:9" ht="13" x14ac:dyDescent="0.15">
      <c r="A305" s="68"/>
      <c r="B305" s="69"/>
      <c r="C305" s="70"/>
      <c r="D305" s="71"/>
      <c r="E305" s="72"/>
      <c r="F305" s="73"/>
      <c r="G305" s="74"/>
      <c r="H305" s="75"/>
      <c r="I305" s="76"/>
    </row>
    <row r="306" spans="1:9" ht="13" x14ac:dyDescent="0.15">
      <c r="A306" s="59"/>
      <c r="B306" s="60"/>
      <c r="C306" s="61"/>
      <c r="D306" s="62"/>
      <c r="E306" s="63"/>
      <c r="F306" s="64"/>
      <c r="G306" s="77"/>
      <c r="H306" s="78"/>
      <c r="I306" s="79"/>
    </row>
    <row r="307" spans="1:9" ht="13" x14ac:dyDescent="0.15">
      <c r="A307" s="68"/>
      <c r="B307" s="69"/>
      <c r="C307" s="70"/>
      <c r="D307" s="71"/>
      <c r="E307" s="72"/>
      <c r="F307" s="73"/>
      <c r="G307" s="74"/>
      <c r="H307" s="75"/>
      <c r="I307" s="76"/>
    </row>
    <row r="308" spans="1:9" ht="13" x14ac:dyDescent="0.15">
      <c r="A308" s="59"/>
      <c r="B308" s="60"/>
      <c r="C308" s="61"/>
      <c r="D308" s="62"/>
      <c r="E308" s="63"/>
      <c r="F308" s="64"/>
      <c r="G308" s="77"/>
      <c r="H308" s="78"/>
      <c r="I308" s="79"/>
    </row>
    <row r="309" spans="1:9" ht="13" x14ac:dyDescent="0.15">
      <c r="A309" s="68"/>
      <c r="B309" s="69"/>
      <c r="C309" s="70"/>
      <c r="D309" s="71"/>
      <c r="E309" s="72"/>
      <c r="F309" s="73"/>
      <c r="G309" s="74"/>
      <c r="H309" s="75"/>
      <c r="I309" s="76"/>
    </row>
    <row r="310" spans="1:9" ht="13" x14ac:dyDescent="0.15">
      <c r="A310" s="59"/>
      <c r="B310" s="60"/>
      <c r="C310" s="61"/>
      <c r="D310" s="62"/>
      <c r="E310" s="63"/>
      <c r="F310" s="64"/>
      <c r="G310" s="77"/>
      <c r="H310" s="78"/>
      <c r="I310" s="79"/>
    </row>
    <row r="311" spans="1:9" ht="13" x14ac:dyDescent="0.15">
      <c r="A311" s="68"/>
      <c r="B311" s="69"/>
      <c r="C311" s="70"/>
      <c r="D311" s="71"/>
      <c r="E311" s="72"/>
      <c r="F311" s="73"/>
      <c r="G311" s="74"/>
      <c r="H311" s="75"/>
      <c r="I311" s="76"/>
    </row>
    <row r="312" spans="1:9" ht="13" x14ac:dyDescent="0.15">
      <c r="A312" s="59"/>
      <c r="B312" s="60"/>
      <c r="C312" s="61"/>
      <c r="D312" s="62"/>
      <c r="E312" s="63"/>
      <c r="F312" s="64"/>
      <c r="G312" s="77"/>
      <c r="H312" s="78"/>
      <c r="I312" s="79"/>
    </row>
    <row r="313" spans="1:9" ht="13" x14ac:dyDescent="0.15">
      <c r="A313" s="68"/>
      <c r="B313" s="69"/>
      <c r="C313" s="70"/>
      <c r="D313" s="71"/>
      <c r="E313" s="72"/>
      <c r="F313" s="73"/>
      <c r="G313" s="74"/>
      <c r="H313" s="75"/>
      <c r="I313" s="76"/>
    </row>
    <row r="314" spans="1:9" ht="13" x14ac:dyDescent="0.15">
      <c r="A314" s="59"/>
      <c r="B314" s="60"/>
      <c r="C314" s="61"/>
      <c r="D314" s="62"/>
      <c r="E314" s="63"/>
      <c r="F314" s="64"/>
      <c r="G314" s="77"/>
      <c r="H314" s="78"/>
      <c r="I314" s="79"/>
    </row>
    <row r="315" spans="1:9" ht="13" x14ac:dyDescent="0.15">
      <c r="A315" s="68"/>
      <c r="B315" s="69"/>
      <c r="C315" s="70"/>
      <c r="D315" s="71"/>
      <c r="E315" s="72"/>
      <c r="F315" s="73"/>
      <c r="G315" s="74"/>
      <c r="H315" s="75"/>
      <c r="I315" s="76"/>
    </row>
    <row r="316" spans="1:9" ht="14" thickBot="1" x14ac:dyDescent="0.2">
      <c r="A316" s="59"/>
      <c r="B316" s="60"/>
      <c r="C316" s="61"/>
      <c r="D316" s="62"/>
      <c r="E316" s="63"/>
      <c r="F316" s="64"/>
      <c r="G316" s="80"/>
      <c r="H316" s="81"/>
      <c r="I316" s="82"/>
    </row>
    <row r="317" spans="1:9" ht="14" thickBot="1" x14ac:dyDescent="0.2">
      <c r="A317" s="83"/>
      <c r="B317" s="84"/>
      <c r="C317" s="85" t="s">
        <v>86</v>
      </c>
      <c r="D317" s="317" t="str">
        <f>D285</f>
        <v>OTHER: PFP</v>
      </c>
      <c r="E317" s="318"/>
      <c r="F317" s="86">
        <f>SUM(F290:F316)</f>
        <v>0</v>
      </c>
      <c r="G317" s="319" t="s">
        <v>87</v>
      </c>
      <c r="H317" s="337"/>
      <c r="I317" s="87">
        <f>SUM(I290:I316)</f>
        <v>0</v>
      </c>
    </row>
    <row r="318" spans="1:9" ht="13" x14ac:dyDescent="0.15">
      <c r="A318" s="26"/>
      <c r="B318" s="26"/>
      <c r="C318" s="26"/>
      <c r="D318" s="26"/>
      <c r="E318" s="26"/>
      <c r="F318" s="26"/>
      <c r="G318" s="26"/>
      <c r="H318" s="26"/>
      <c r="I318" s="26"/>
    </row>
    <row r="319" spans="1:9" ht="13" x14ac:dyDescent="0.15">
      <c r="A319" s="26"/>
      <c r="B319" s="26"/>
      <c r="C319" s="29" t="s">
        <v>88</v>
      </c>
      <c r="D319" s="26" t="s">
        <v>89</v>
      </c>
      <c r="E319" s="26"/>
      <c r="F319" s="26" t="s">
        <v>90</v>
      </c>
      <c r="G319" s="26"/>
      <c r="H319" s="26"/>
      <c r="I319" s="26"/>
    </row>
    <row r="320" spans="1:9" ht="13" x14ac:dyDescent="0.15">
      <c r="A320" s="26"/>
      <c r="B320" s="26"/>
      <c r="C320" s="26"/>
      <c r="D320" s="26" t="s">
        <v>91</v>
      </c>
      <c r="E320" s="26"/>
      <c r="F320" s="26" t="s">
        <v>92</v>
      </c>
      <c r="G320" s="26"/>
      <c r="H320" s="26"/>
      <c r="I320" s="26"/>
    </row>
    <row r="321" spans="1:9" ht="13" x14ac:dyDescent="0.15">
      <c r="A321" s="26"/>
      <c r="B321" s="26"/>
      <c r="C321" s="26"/>
      <c r="D321" s="26"/>
      <c r="E321" s="26"/>
      <c r="F321" s="26"/>
      <c r="G321" s="26"/>
      <c r="H321" s="26"/>
      <c r="I321" s="26"/>
    </row>
    <row r="322" spans="1:9" ht="13" x14ac:dyDescent="0.15">
      <c r="A322" s="309" t="str">
        <f>CONCATENATE("SCHEDULE OF PAID COSTS - ",B325," - ",TEXT(I324, "mmmm yyyy")," - ",D325)</f>
        <v>SCHEDULE OF PAID COSTS - 0 - Select Month - OTHER: ADMIN</v>
      </c>
      <c r="B322" s="261"/>
      <c r="C322" s="261"/>
      <c r="D322" s="261"/>
      <c r="E322" s="261"/>
      <c r="F322" s="261"/>
      <c r="G322" s="261"/>
      <c r="H322" s="261"/>
      <c r="I322" s="261"/>
    </row>
    <row r="323" spans="1:9" ht="14" thickBot="1" x14ac:dyDescent="0.2">
      <c r="A323" s="48"/>
      <c r="B323" s="48"/>
      <c r="C323" s="48"/>
      <c r="D323" s="48"/>
      <c r="E323" s="48"/>
      <c r="F323" s="48"/>
      <c r="G323" s="48"/>
      <c r="H323" s="48"/>
      <c r="I323" s="48"/>
    </row>
    <row r="324" spans="1:9" ht="13" customHeight="1" x14ac:dyDescent="0.15">
      <c r="A324" s="165" t="s">
        <v>118</v>
      </c>
      <c r="B324" s="310" t="s">
        <v>26</v>
      </c>
      <c r="C324" s="311"/>
      <c r="D324" s="312" t="s">
        <v>75</v>
      </c>
      <c r="E324" s="300"/>
      <c r="F324" s="313" t="s">
        <v>76</v>
      </c>
      <c r="G324" s="300"/>
      <c r="H324" s="49" t="s">
        <v>48</v>
      </c>
      <c r="I324" s="50" t="str">
        <f>'Page 1'!B$10</f>
        <v>Select Month</v>
      </c>
    </row>
    <row r="325" spans="1:9" ht="14" thickBot="1" x14ac:dyDescent="0.2">
      <c r="A325" s="166">
        <f>A$5</f>
        <v>0</v>
      </c>
      <c r="B325" s="314">
        <f>'Page 1'!B$5</f>
        <v>0</v>
      </c>
      <c r="C325" s="315"/>
      <c r="D325" s="316" t="str">
        <f>'Page 1'!A23</f>
        <v>OTHER: ADMIN</v>
      </c>
      <c r="E325" s="268"/>
      <c r="F325" s="336">
        <f>'Page 1'!B$9</f>
        <v>0</v>
      </c>
      <c r="G325" s="268"/>
      <c r="H325" s="51" t="s">
        <v>49</v>
      </c>
      <c r="I325" s="52" t="str">
        <f>'Page 1'!B$11</f>
        <v>Select Month</v>
      </c>
    </row>
    <row r="326" spans="1:9" ht="14" thickBot="1" x14ac:dyDescent="0.2">
      <c r="A326" s="53"/>
      <c r="B326" s="53"/>
      <c r="C326" s="53"/>
      <c r="D326" s="54"/>
      <c r="E326" s="54"/>
      <c r="F326" s="54"/>
      <c r="G326" s="54"/>
      <c r="H326" s="55"/>
      <c r="I326" s="56"/>
    </row>
    <row r="327" spans="1:9" ht="13" x14ac:dyDescent="0.15">
      <c r="A327" s="321" t="s">
        <v>31</v>
      </c>
      <c r="B327" s="323" t="s">
        <v>77</v>
      </c>
      <c r="C327" s="299"/>
      <c r="D327" s="299"/>
      <c r="E327" s="299"/>
      <c r="F327" s="299"/>
      <c r="G327" s="325" t="s">
        <v>78</v>
      </c>
      <c r="H327" s="326"/>
      <c r="I327" s="300"/>
    </row>
    <row r="328" spans="1:9" ht="13" x14ac:dyDescent="0.15">
      <c r="A328" s="304"/>
      <c r="B328" s="327" t="s">
        <v>79</v>
      </c>
      <c r="C328" s="327" t="s">
        <v>80</v>
      </c>
      <c r="D328" s="329" t="s">
        <v>29</v>
      </c>
      <c r="E328" s="329" t="s">
        <v>81</v>
      </c>
      <c r="F328" s="329" t="s">
        <v>27</v>
      </c>
      <c r="G328" s="332" t="s">
        <v>82</v>
      </c>
      <c r="H328" s="333"/>
      <c r="I328" s="334" t="s">
        <v>83</v>
      </c>
    </row>
    <row r="329" spans="1:9" ht="14" thickBot="1" x14ac:dyDescent="0.2">
      <c r="A329" s="322"/>
      <c r="B329" s="328"/>
      <c r="C329" s="328"/>
      <c r="D329" s="328"/>
      <c r="E329" s="328"/>
      <c r="F329" s="328"/>
      <c r="G329" s="57" t="s">
        <v>84</v>
      </c>
      <c r="H329" s="58" t="s">
        <v>85</v>
      </c>
      <c r="I329" s="335"/>
    </row>
    <row r="330" spans="1:9" ht="13" x14ac:dyDescent="0.15">
      <c r="A330" s="59" t="str" cm="1">
        <f t="array" ref="A330">_xlfn._xlws.FILTER(
    Ledger[CHECK or PAYROLL Number],
    (Ledger[MONTH ALLOCATED TO (dropdown)] = $F$5) *
    (Ledger[NRSA (G) Code (dropdown)] = $A$5) *
    (Ledger[COST CATEGORY (dropdown)] = $D325),
    ""
)</f>
        <v/>
      </c>
      <c r="B330" s="60" t="str" cm="1">
        <f t="array" ref="B330">_xlfn._xlws.FILTER(
    Ledger[PAYMENT ISSUED DATE],
    (Ledger[MONTH ALLOCATED TO (dropdown)] = $F$5) *
    (Ledger[NRSA (G) Code (dropdown)] = $A$5) *
    (Ledger[COST CATEGORY (dropdown)] = $D325),
    ""
)</f>
        <v/>
      </c>
      <c r="C330" s="61" t="str" cm="1">
        <f t="array" ref="C330">_xlfn._xlws.FILTER(
    Ledger[PAYEE / DESCRIPTION],
    (Ledger[MONTH ALLOCATED TO (dropdown)] = $F$5) *
    (Ledger[NRSA (G) Code (dropdown)] = $A$5) *
    (Ledger[COST CATEGORY (dropdown)] = $D325),
    ""
)</f>
        <v/>
      </c>
      <c r="D330" s="62" t="str" cm="1">
        <f t="array" ref="D330">_xlfn._xlws.FILTER(
    Ledger[TOTAL AMOUNT],
    (Ledger[MONTH ALLOCATED TO (dropdown)] = $F$5) *
    (Ledger[NRSA (G) Code (dropdown)] = $A$5) *
    (Ledger[COST CATEGORY (dropdown)] = $D325),
    ""
)</f>
        <v/>
      </c>
      <c r="E330" s="63" t="str" cm="1">
        <f t="array" ref="E330">_xlfn._xlws.FILTER(
    Ledger[% CLAIMED (calcuated)],
    (Ledger[MONTH ALLOCATED TO (dropdown)] = $F$5) *
    (Ledger[NRSA (G) Code (dropdown)] = $A$5) *
    (Ledger[COST CATEGORY (dropdown)] = $D325),
    ""
)</f>
        <v/>
      </c>
      <c r="F330" s="64" t="str" cm="1">
        <f t="array" ref="F330">_xlfn._xlws.FILTER(
    Ledger[AMOUNT CLAIMED (calculated)],
    (Ledger[MONTH ALLOCATED TO (dropdown)] = $F$5) *
    (Ledger[NRSA (G) Code (dropdown)] = $A$5) *
    (Ledger[COST CATEGORY (dropdown)] = $D325),
    ""
)</f>
        <v/>
      </c>
      <c r="G330" s="65"/>
      <c r="H330" s="66"/>
      <c r="I330" s="67"/>
    </row>
    <row r="331" spans="1:9" ht="13" x14ac:dyDescent="0.15">
      <c r="A331" s="68"/>
      <c r="B331" s="69"/>
      <c r="C331" s="70"/>
      <c r="D331" s="71"/>
      <c r="E331" s="72"/>
      <c r="F331" s="73"/>
      <c r="G331" s="74"/>
      <c r="H331" s="75"/>
      <c r="I331" s="76"/>
    </row>
    <row r="332" spans="1:9" ht="13" x14ac:dyDescent="0.15">
      <c r="A332" s="59"/>
      <c r="B332" s="60"/>
      <c r="C332" s="61"/>
      <c r="D332" s="62"/>
      <c r="E332" s="63"/>
      <c r="F332" s="64"/>
      <c r="G332" s="77"/>
      <c r="H332" s="78"/>
      <c r="I332" s="79"/>
    </row>
    <row r="333" spans="1:9" ht="13" x14ac:dyDescent="0.15">
      <c r="A333" s="68"/>
      <c r="B333" s="69"/>
      <c r="C333" s="70"/>
      <c r="D333" s="71"/>
      <c r="E333" s="72"/>
      <c r="F333" s="73"/>
      <c r="G333" s="74"/>
      <c r="H333" s="75"/>
      <c r="I333" s="76"/>
    </row>
    <row r="334" spans="1:9" ht="13" x14ac:dyDescent="0.15">
      <c r="A334" s="59"/>
      <c r="B334" s="60"/>
      <c r="C334" s="61"/>
      <c r="D334" s="62"/>
      <c r="E334" s="63"/>
      <c r="F334" s="64"/>
      <c r="G334" s="74"/>
      <c r="H334" s="75"/>
      <c r="I334" s="76"/>
    </row>
    <row r="335" spans="1:9" ht="13" x14ac:dyDescent="0.15">
      <c r="A335" s="68"/>
      <c r="B335" s="69"/>
      <c r="C335" s="70"/>
      <c r="D335" s="71"/>
      <c r="E335" s="72"/>
      <c r="F335" s="73"/>
      <c r="G335" s="74"/>
      <c r="H335" s="75"/>
      <c r="I335" s="76"/>
    </row>
    <row r="336" spans="1:9" ht="13" x14ac:dyDescent="0.15">
      <c r="A336" s="59"/>
      <c r="B336" s="60"/>
      <c r="C336" s="61"/>
      <c r="D336" s="62"/>
      <c r="E336" s="63"/>
      <c r="F336" s="64"/>
      <c r="G336" s="74"/>
      <c r="H336" s="75"/>
      <c r="I336" s="76"/>
    </row>
    <row r="337" spans="1:9" ht="13" x14ac:dyDescent="0.15">
      <c r="A337" s="68"/>
      <c r="B337" s="69"/>
      <c r="C337" s="70"/>
      <c r="D337" s="71"/>
      <c r="E337" s="72"/>
      <c r="F337" s="73"/>
      <c r="G337" s="74"/>
      <c r="H337" s="75"/>
      <c r="I337" s="76"/>
    </row>
    <row r="338" spans="1:9" ht="13" x14ac:dyDescent="0.15">
      <c r="A338" s="59"/>
      <c r="B338" s="60"/>
      <c r="C338" s="61"/>
      <c r="D338" s="62"/>
      <c r="E338" s="63"/>
      <c r="F338" s="64"/>
      <c r="G338" s="74"/>
      <c r="H338" s="75"/>
      <c r="I338" s="76"/>
    </row>
    <row r="339" spans="1:9" ht="13" x14ac:dyDescent="0.15">
      <c r="A339" s="68"/>
      <c r="B339" s="69"/>
      <c r="C339" s="70"/>
      <c r="D339" s="71"/>
      <c r="E339" s="72"/>
      <c r="F339" s="73"/>
      <c r="G339" s="74"/>
      <c r="H339" s="75"/>
      <c r="I339" s="76"/>
    </row>
    <row r="340" spans="1:9" ht="13" x14ac:dyDescent="0.15">
      <c r="A340" s="59"/>
      <c r="B340" s="60"/>
      <c r="C340" s="61"/>
      <c r="D340" s="62"/>
      <c r="E340" s="63"/>
      <c r="F340" s="64"/>
      <c r="G340" s="74"/>
      <c r="H340" s="75"/>
      <c r="I340" s="76"/>
    </row>
    <row r="341" spans="1:9" ht="13" x14ac:dyDescent="0.15">
      <c r="A341" s="68"/>
      <c r="B341" s="69"/>
      <c r="C341" s="70"/>
      <c r="D341" s="71"/>
      <c r="E341" s="72"/>
      <c r="F341" s="73"/>
      <c r="G341" s="74"/>
      <c r="H341" s="75"/>
      <c r="I341" s="76"/>
    </row>
    <row r="342" spans="1:9" ht="13" x14ac:dyDescent="0.15">
      <c r="A342" s="59"/>
      <c r="B342" s="60"/>
      <c r="C342" s="61"/>
      <c r="D342" s="62"/>
      <c r="E342" s="63"/>
      <c r="F342" s="64"/>
      <c r="G342" s="74"/>
      <c r="H342" s="75"/>
      <c r="I342" s="76"/>
    </row>
    <row r="343" spans="1:9" ht="13" x14ac:dyDescent="0.15">
      <c r="A343" s="68"/>
      <c r="B343" s="69"/>
      <c r="C343" s="70"/>
      <c r="D343" s="71"/>
      <c r="E343" s="72"/>
      <c r="F343" s="73"/>
      <c r="G343" s="74"/>
      <c r="H343" s="75"/>
      <c r="I343" s="76"/>
    </row>
    <row r="344" spans="1:9" ht="13" x14ac:dyDescent="0.15">
      <c r="A344" s="59"/>
      <c r="B344" s="60"/>
      <c r="C344" s="61"/>
      <c r="D344" s="62"/>
      <c r="E344" s="63"/>
      <c r="F344" s="64"/>
      <c r="G344" s="77"/>
      <c r="H344" s="78"/>
      <c r="I344" s="79"/>
    </row>
    <row r="345" spans="1:9" ht="13" x14ac:dyDescent="0.15">
      <c r="A345" s="68"/>
      <c r="B345" s="69"/>
      <c r="C345" s="70"/>
      <c r="D345" s="71"/>
      <c r="E345" s="72"/>
      <c r="F345" s="73"/>
      <c r="G345" s="74"/>
      <c r="H345" s="75"/>
      <c r="I345" s="76"/>
    </row>
    <row r="346" spans="1:9" ht="13" x14ac:dyDescent="0.15">
      <c r="A346" s="59"/>
      <c r="B346" s="60"/>
      <c r="C346" s="61"/>
      <c r="D346" s="62"/>
      <c r="E346" s="63"/>
      <c r="F346" s="64"/>
      <c r="G346" s="77"/>
      <c r="H346" s="78"/>
      <c r="I346" s="79"/>
    </row>
    <row r="347" spans="1:9" ht="13" x14ac:dyDescent="0.15">
      <c r="A347" s="68"/>
      <c r="B347" s="69"/>
      <c r="C347" s="70"/>
      <c r="D347" s="71"/>
      <c r="E347" s="72"/>
      <c r="F347" s="73"/>
      <c r="G347" s="74"/>
      <c r="H347" s="75"/>
      <c r="I347" s="76"/>
    </row>
    <row r="348" spans="1:9" ht="13" x14ac:dyDescent="0.15">
      <c r="A348" s="59"/>
      <c r="B348" s="60"/>
      <c r="C348" s="61"/>
      <c r="D348" s="62"/>
      <c r="E348" s="63"/>
      <c r="F348" s="64"/>
      <c r="G348" s="77"/>
      <c r="H348" s="78"/>
      <c r="I348" s="79"/>
    </row>
    <row r="349" spans="1:9" ht="13" x14ac:dyDescent="0.15">
      <c r="A349" s="68"/>
      <c r="B349" s="69"/>
      <c r="C349" s="70"/>
      <c r="D349" s="71"/>
      <c r="E349" s="72"/>
      <c r="F349" s="73"/>
      <c r="G349" s="74"/>
      <c r="H349" s="75"/>
      <c r="I349" s="76"/>
    </row>
    <row r="350" spans="1:9" ht="13" x14ac:dyDescent="0.15">
      <c r="A350" s="59"/>
      <c r="B350" s="60"/>
      <c r="C350" s="61"/>
      <c r="D350" s="62"/>
      <c r="E350" s="63"/>
      <c r="F350" s="64"/>
      <c r="G350" s="77"/>
      <c r="H350" s="78"/>
      <c r="I350" s="79"/>
    </row>
    <row r="351" spans="1:9" ht="13" x14ac:dyDescent="0.15">
      <c r="A351" s="68"/>
      <c r="B351" s="69"/>
      <c r="C351" s="70"/>
      <c r="D351" s="71"/>
      <c r="E351" s="72"/>
      <c r="F351" s="73"/>
      <c r="G351" s="74"/>
      <c r="H351" s="75"/>
      <c r="I351" s="76"/>
    </row>
    <row r="352" spans="1:9" ht="13" x14ac:dyDescent="0.15">
      <c r="A352" s="59"/>
      <c r="B352" s="60"/>
      <c r="C352" s="61"/>
      <c r="D352" s="62"/>
      <c r="E352" s="63"/>
      <c r="F352" s="64"/>
      <c r="G352" s="77"/>
      <c r="H352" s="78"/>
      <c r="I352" s="79"/>
    </row>
    <row r="353" spans="1:9" ht="13" x14ac:dyDescent="0.15">
      <c r="A353" s="68"/>
      <c r="B353" s="69"/>
      <c r="C353" s="70"/>
      <c r="D353" s="71"/>
      <c r="E353" s="72"/>
      <c r="F353" s="73"/>
      <c r="G353" s="74"/>
      <c r="H353" s="75"/>
      <c r="I353" s="76"/>
    </row>
    <row r="354" spans="1:9" ht="13" x14ac:dyDescent="0.15">
      <c r="A354" s="59"/>
      <c r="B354" s="60"/>
      <c r="C354" s="61"/>
      <c r="D354" s="62"/>
      <c r="E354" s="63"/>
      <c r="F354" s="64"/>
      <c r="G354" s="77"/>
      <c r="H354" s="78"/>
      <c r="I354" s="79"/>
    </row>
    <row r="355" spans="1:9" ht="13" x14ac:dyDescent="0.15">
      <c r="A355" s="68"/>
      <c r="B355" s="69"/>
      <c r="C355" s="70"/>
      <c r="D355" s="71"/>
      <c r="E355" s="72"/>
      <c r="F355" s="73"/>
      <c r="G355" s="74"/>
      <c r="H355" s="75"/>
      <c r="I355" s="76"/>
    </row>
    <row r="356" spans="1:9" ht="14" thickBot="1" x14ac:dyDescent="0.2">
      <c r="A356" s="59"/>
      <c r="B356" s="60"/>
      <c r="C356" s="61"/>
      <c r="D356" s="62"/>
      <c r="E356" s="63"/>
      <c r="F356" s="64"/>
      <c r="G356" s="80"/>
      <c r="H356" s="81"/>
      <c r="I356" s="82"/>
    </row>
    <row r="357" spans="1:9" ht="14" thickBot="1" x14ac:dyDescent="0.2">
      <c r="A357" s="83"/>
      <c r="B357" s="84"/>
      <c r="C357" s="85" t="s">
        <v>86</v>
      </c>
      <c r="D357" s="317" t="str">
        <f>D325</f>
        <v>OTHER: ADMIN</v>
      </c>
      <c r="E357" s="318"/>
      <c r="F357" s="86">
        <f>SUM(F330:F356)</f>
        <v>0</v>
      </c>
      <c r="G357" s="319" t="s">
        <v>87</v>
      </c>
      <c r="H357" s="337"/>
      <c r="I357" s="87">
        <f>SUM(I330:I356)</f>
        <v>0</v>
      </c>
    </row>
    <row r="358" spans="1:9" ht="13" x14ac:dyDescent="0.15">
      <c r="A358" s="26"/>
      <c r="B358" s="26"/>
      <c r="C358" s="26"/>
      <c r="D358" s="26"/>
      <c r="E358" s="26"/>
      <c r="F358" s="26"/>
      <c r="G358" s="26"/>
      <c r="H358" s="26"/>
      <c r="I358" s="26"/>
    </row>
    <row r="359" spans="1:9" ht="13" x14ac:dyDescent="0.15">
      <c r="A359" s="26"/>
      <c r="B359" s="26"/>
      <c r="C359" s="29" t="s">
        <v>88</v>
      </c>
      <c r="D359" s="26" t="s">
        <v>89</v>
      </c>
      <c r="E359" s="26"/>
      <c r="F359" s="26" t="s">
        <v>90</v>
      </c>
      <c r="G359" s="26"/>
      <c r="H359" s="26"/>
      <c r="I359" s="26"/>
    </row>
    <row r="360" spans="1:9" ht="13" x14ac:dyDescent="0.15">
      <c r="A360" s="26"/>
      <c r="B360" s="26"/>
      <c r="C360" s="26"/>
      <c r="D360" s="26" t="s">
        <v>91</v>
      </c>
      <c r="E360" s="26"/>
      <c r="F360" s="26" t="s">
        <v>92</v>
      </c>
      <c r="G360" s="26"/>
      <c r="H360" s="26"/>
      <c r="I360" s="26"/>
    </row>
    <row r="361" spans="1:9" ht="13" x14ac:dyDescent="0.15">
      <c r="A361" s="26"/>
      <c r="B361" s="26"/>
      <c r="C361" s="26"/>
      <c r="D361" s="26"/>
      <c r="E361" s="26"/>
      <c r="F361" s="26"/>
      <c r="G361" s="26"/>
      <c r="H361" s="26"/>
      <c r="I361" s="26"/>
    </row>
    <row r="362" spans="1:9" ht="13" x14ac:dyDescent="0.15">
      <c r="A362" s="309" t="str">
        <f>CONCATENATE("SCHEDULE OF PAID COSTS - ",B365," - ",TEXT(I364, "mmmm yyyy")," - ",D365)</f>
        <v>SCHEDULE OF PAID COSTS - 0 - Select Month - OTHER: OTHER</v>
      </c>
      <c r="B362" s="261"/>
      <c r="C362" s="261"/>
      <c r="D362" s="261"/>
      <c r="E362" s="261"/>
      <c r="F362" s="261"/>
      <c r="G362" s="261"/>
      <c r="H362" s="261"/>
      <c r="I362" s="261"/>
    </row>
    <row r="363" spans="1:9" ht="14" thickBot="1" x14ac:dyDescent="0.2">
      <c r="A363" s="48"/>
      <c r="B363" s="48"/>
      <c r="C363" s="48"/>
      <c r="D363" s="48"/>
      <c r="E363" s="48"/>
      <c r="F363" s="48"/>
      <c r="G363" s="48"/>
      <c r="H363" s="48"/>
      <c r="I363" s="48"/>
    </row>
    <row r="364" spans="1:9" ht="13" customHeight="1" x14ac:dyDescent="0.15">
      <c r="A364" s="165" t="s">
        <v>118</v>
      </c>
      <c r="B364" s="310" t="s">
        <v>26</v>
      </c>
      <c r="C364" s="311"/>
      <c r="D364" s="312" t="s">
        <v>75</v>
      </c>
      <c r="E364" s="300"/>
      <c r="F364" s="313" t="s">
        <v>76</v>
      </c>
      <c r="G364" s="300"/>
      <c r="H364" s="49" t="s">
        <v>48</v>
      </c>
      <c r="I364" s="50" t="str">
        <f>'Page 1'!B$10</f>
        <v>Select Month</v>
      </c>
    </row>
    <row r="365" spans="1:9" ht="14" thickBot="1" x14ac:dyDescent="0.2">
      <c r="A365" s="166">
        <f>A$5</f>
        <v>0</v>
      </c>
      <c r="B365" s="314">
        <f>'Page 1'!B$5</f>
        <v>0</v>
      </c>
      <c r="C365" s="315"/>
      <c r="D365" s="316" t="str">
        <f>'Page 1'!A24</f>
        <v>OTHER: OTHER</v>
      </c>
      <c r="E365" s="268"/>
      <c r="F365" s="336">
        <f>'Page 1'!B$9</f>
        <v>0</v>
      </c>
      <c r="G365" s="268"/>
      <c r="H365" s="51" t="s">
        <v>49</v>
      </c>
      <c r="I365" s="52" t="str">
        <f>'Page 1'!B$11</f>
        <v>Select Month</v>
      </c>
    </row>
    <row r="366" spans="1:9" ht="14" thickBot="1" x14ac:dyDescent="0.2">
      <c r="A366" s="53"/>
      <c r="B366" s="53"/>
      <c r="C366" s="53"/>
      <c r="D366" s="54"/>
      <c r="E366" s="54"/>
      <c r="F366" s="54"/>
      <c r="G366" s="54"/>
      <c r="H366" s="55"/>
      <c r="I366" s="56"/>
    </row>
    <row r="367" spans="1:9" ht="13" x14ac:dyDescent="0.15">
      <c r="A367" s="321" t="s">
        <v>31</v>
      </c>
      <c r="B367" s="323" t="s">
        <v>77</v>
      </c>
      <c r="C367" s="299"/>
      <c r="D367" s="299"/>
      <c r="E367" s="299"/>
      <c r="F367" s="299"/>
      <c r="G367" s="325" t="s">
        <v>78</v>
      </c>
      <c r="H367" s="326"/>
      <c r="I367" s="300"/>
    </row>
    <row r="368" spans="1:9" ht="13" x14ac:dyDescent="0.15">
      <c r="A368" s="304"/>
      <c r="B368" s="327" t="s">
        <v>79</v>
      </c>
      <c r="C368" s="327" t="s">
        <v>80</v>
      </c>
      <c r="D368" s="329" t="s">
        <v>29</v>
      </c>
      <c r="E368" s="329" t="s">
        <v>81</v>
      </c>
      <c r="F368" s="329" t="s">
        <v>27</v>
      </c>
      <c r="G368" s="332" t="s">
        <v>82</v>
      </c>
      <c r="H368" s="333"/>
      <c r="I368" s="334" t="s">
        <v>83</v>
      </c>
    </row>
    <row r="369" spans="1:9" ht="14" thickBot="1" x14ac:dyDescent="0.2">
      <c r="A369" s="322"/>
      <c r="B369" s="328"/>
      <c r="C369" s="328"/>
      <c r="D369" s="328"/>
      <c r="E369" s="328"/>
      <c r="F369" s="328"/>
      <c r="G369" s="57" t="s">
        <v>84</v>
      </c>
      <c r="H369" s="58" t="s">
        <v>85</v>
      </c>
      <c r="I369" s="335"/>
    </row>
    <row r="370" spans="1:9" ht="13" x14ac:dyDescent="0.15">
      <c r="A370" s="59" t="str" cm="1">
        <f t="array" ref="A370">_xlfn._xlws.FILTER(
    Ledger[CHECK or PAYROLL Number],
    (Ledger[MONTH ALLOCATED TO (dropdown)] = $F$5) *
    (Ledger[NRSA (G) Code (dropdown)] = $A$5) *
    (Ledger[COST CATEGORY (dropdown)] = $D365),
    ""
)</f>
        <v/>
      </c>
      <c r="B370" s="60" t="str" cm="1">
        <f t="array" ref="B370">_xlfn._xlws.FILTER(
    Ledger[PAYMENT ISSUED DATE],
    (Ledger[MONTH ALLOCATED TO (dropdown)] = $F$5) *
    (Ledger[NRSA (G) Code (dropdown)] = $A$5) *
    (Ledger[COST CATEGORY (dropdown)] = $D365),
    ""
)</f>
        <v/>
      </c>
      <c r="C370" s="61" t="str" cm="1">
        <f t="array" ref="C370">_xlfn._xlws.FILTER(
    Ledger[PAYEE / DESCRIPTION],
    (Ledger[MONTH ALLOCATED TO (dropdown)] = $F$5) *
    (Ledger[NRSA (G) Code (dropdown)] = $A$5) *
    (Ledger[COST CATEGORY (dropdown)] = $D365),
    ""
)</f>
        <v/>
      </c>
      <c r="D370" s="62" t="str" cm="1">
        <f t="array" ref="D370">_xlfn._xlws.FILTER(
    Ledger[TOTAL AMOUNT],
    (Ledger[MONTH ALLOCATED TO (dropdown)] = $F$5) *
    (Ledger[NRSA (G) Code (dropdown)] = $A$5) *
    (Ledger[COST CATEGORY (dropdown)] = $D365),
    ""
)</f>
        <v/>
      </c>
      <c r="E370" s="63" t="str" cm="1">
        <f t="array" ref="E370">_xlfn._xlws.FILTER(
    Ledger[% CLAIMED (calcuated)],
    (Ledger[MONTH ALLOCATED TO (dropdown)] = $F$5) *
    (Ledger[NRSA (G) Code (dropdown)] = $A$5) *
    (Ledger[COST CATEGORY (dropdown)] = $D365),
    ""
)</f>
        <v/>
      </c>
      <c r="F370" s="64" t="str" cm="1">
        <f t="array" ref="F370">_xlfn._xlws.FILTER(
    Ledger[AMOUNT CLAIMED (calculated)],
    (Ledger[MONTH ALLOCATED TO (dropdown)] = $F$5) *
    (Ledger[NRSA (G) Code (dropdown)] = $A$5) *
    (Ledger[COST CATEGORY (dropdown)] = $D365),
    ""
)</f>
        <v/>
      </c>
      <c r="G370" s="77"/>
      <c r="H370" s="78"/>
      <c r="I370" s="79"/>
    </row>
    <row r="371" spans="1:9" ht="13" x14ac:dyDescent="0.15">
      <c r="A371" s="68"/>
      <c r="B371" s="69"/>
      <c r="C371" s="70"/>
      <c r="D371" s="71"/>
      <c r="E371" s="72"/>
      <c r="F371" s="73"/>
      <c r="G371" s="74"/>
      <c r="H371" s="75"/>
      <c r="I371" s="76"/>
    </row>
    <row r="372" spans="1:9" ht="13" x14ac:dyDescent="0.15">
      <c r="A372" s="59"/>
      <c r="B372" s="60"/>
      <c r="C372" s="61"/>
      <c r="D372" s="62"/>
      <c r="E372" s="63"/>
      <c r="F372" s="64"/>
      <c r="G372" s="77"/>
      <c r="H372" s="78"/>
      <c r="I372" s="79"/>
    </row>
    <row r="373" spans="1:9" ht="13" x14ac:dyDescent="0.15">
      <c r="A373" s="68"/>
      <c r="B373" s="69"/>
      <c r="C373" s="70"/>
      <c r="D373" s="71"/>
      <c r="E373" s="72"/>
      <c r="F373" s="73"/>
      <c r="G373" s="74"/>
      <c r="H373" s="75"/>
      <c r="I373" s="76"/>
    </row>
    <row r="374" spans="1:9" ht="13" x14ac:dyDescent="0.15">
      <c r="A374" s="59"/>
      <c r="B374" s="60"/>
      <c r="C374" s="61"/>
      <c r="D374" s="62"/>
      <c r="E374" s="63"/>
      <c r="F374" s="64"/>
      <c r="G374" s="77"/>
      <c r="H374" s="78"/>
      <c r="I374" s="79"/>
    </row>
    <row r="375" spans="1:9" ht="13" x14ac:dyDescent="0.15">
      <c r="A375" s="68"/>
      <c r="B375" s="69"/>
      <c r="C375" s="70"/>
      <c r="D375" s="71"/>
      <c r="E375" s="72"/>
      <c r="F375" s="73"/>
      <c r="G375" s="74"/>
      <c r="H375" s="75"/>
      <c r="I375" s="76"/>
    </row>
    <row r="376" spans="1:9" ht="13" x14ac:dyDescent="0.15">
      <c r="A376" s="59"/>
      <c r="B376" s="60"/>
      <c r="C376" s="61"/>
      <c r="D376" s="62"/>
      <c r="E376" s="63"/>
      <c r="F376" s="64"/>
      <c r="G376" s="77"/>
      <c r="H376" s="78"/>
      <c r="I376" s="79"/>
    </row>
    <row r="377" spans="1:9" ht="13" x14ac:dyDescent="0.15">
      <c r="A377" s="68"/>
      <c r="B377" s="69"/>
      <c r="C377" s="70"/>
      <c r="D377" s="71"/>
      <c r="E377" s="72"/>
      <c r="F377" s="73"/>
      <c r="G377" s="74"/>
      <c r="H377" s="75"/>
      <c r="I377" s="76"/>
    </row>
    <row r="378" spans="1:9" ht="13" x14ac:dyDescent="0.15">
      <c r="A378" s="59"/>
      <c r="B378" s="60"/>
      <c r="C378" s="61"/>
      <c r="D378" s="62"/>
      <c r="E378" s="63"/>
      <c r="F378" s="64"/>
      <c r="G378" s="77"/>
      <c r="H378" s="78"/>
      <c r="I378" s="79"/>
    </row>
    <row r="379" spans="1:9" ht="13" x14ac:dyDescent="0.15">
      <c r="A379" s="68"/>
      <c r="B379" s="69"/>
      <c r="C379" s="70"/>
      <c r="D379" s="71"/>
      <c r="E379" s="72"/>
      <c r="F379" s="73"/>
      <c r="G379" s="74"/>
      <c r="H379" s="75"/>
      <c r="I379" s="76"/>
    </row>
    <row r="380" spans="1:9" ht="13" x14ac:dyDescent="0.15">
      <c r="A380" s="59"/>
      <c r="B380" s="60"/>
      <c r="C380" s="61"/>
      <c r="D380" s="62"/>
      <c r="E380" s="63"/>
      <c r="F380" s="64"/>
      <c r="G380" s="77"/>
      <c r="H380" s="78"/>
      <c r="I380" s="79"/>
    </row>
    <row r="381" spans="1:9" ht="13" x14ac:dyDescent="0.15">
      <c r="A381" s="68"/>
      <c r="B381" s="69"/>
      <c r="C381" s="70"/>
      <c r="D381" s="71"/>
      <c r="E381" s="72"/>
      <c r="F381" s="73"/>
      <c r="G381" s="74"/>
      <c r="H381" s="75"/>
      <c r="I381" s="76"/>
    </row>
    <row r="382" spans="1:9" ht="13" x14ac:dyDescent="0.15">
      <c r="A382" s="59"/>
      <c r="B382" s="60"/>
      <c r="C382" s="61"/>
      <c r="D382" s="62"/>
      <c r="E382" s="63"/>
      <c r="F382" s="64"/>
      <c r="G382" s="77"/>
      <c r="H382" s="78"/>
      <c r="I382" s="79"/>
    </row>
    <row r="383" spans="1:9" ht="13" x14ac:dyDescent="0.15">
      <c r="A383" s="68"/>
      <c r="B383" s="69"/>
      <c r="C383" s="70"/>
      <c r="D383" s="71"/>
      <c r="E383" s="72"/>
      <c r="F383" s="73"/>
      <c r="G383" s="74"/>
      <c r="H383" s="75"/>
      <c r="I383" s="76"/>
    </row>
    <row r="384" spans="1:9" ht="13" x14ac:dyDescent="0.15">
      <c r="A384" s="59"/>
      <c r="B384" s="60"/>
      <c r="C384" s="61"/>
      <c r="D384" s="62"/>
      <c r="E384" s="63"/>
      <c r="F384" s="64"/>
      <c r="G384" s="77"/>
      <c r="H384" s="78"/>
      <c r="I384" s="79"/>
    </row>
    <row r="385" spans="1:9" ht="13" x14ac:dyDescent="0.15">
      <c r="A385" s="68"/>
      <c r="B385" s="69"/>
      <c r="C385" s="70"/>
      <c r="D385" s="71"/>
      <c r="E385" s="72"/>
      <c r="F385" s="73"/>
      <c r="G385" s="74"/>
      <c r="H385" s="75"/>
      <c r="I385" s="76"/>
    </row>
    <row r="386" spans="1:9" ht="13" x14ac:dyDescent="0.15">
      <c r="A386" s="59"/>
      <c r="B386" s="60"/>
      <c r="C386" s="61"/>
      <c r="D386" s="62"/>
      <c r="E386" s="63"/>
      <c r="F386" s="64"/>
      <c r="G386" s="77"/>
      <c r="H386" s="78"/>
      <c r="I386" s="79"/>
    </row>
    <row r="387" spans="1:9" ht="13" x14ac:dyDescent="0.15">
      <c r="A387" s="68"/>
      <c r="B387" s="69"/>
      <c r="C387" s="70"/>
      <c r="D387" s="71"/>
      <c r="E387" s="72"/>
      <c r="F387" s="73"/>
      <c r="G387" s="74"/>
      <c r="H387" s="75"/>
      <c r="I387" s="76"/>
    </row>
    <row r="388" spans="1:9" ht="13" x14ac:dyDescent="0.15">
      <c r="A388" s="59"/>
      <c r="B388" s="60"/>
      <c r="C388" s="61"/>
      <c r="D388" s="62"/>
      <c r="E388" s="63"/>
      <c r="F388" s="64"/>
      <c r="G388" s="77"/>
      <c r="H388" s="78"/>
      <c r="I388" s="79"/>
    </row>
    <row r="389" spans="1:9" ht="13" x14ac:dyDescent="0.15">
      <c r="A389" s="68"/>
      <c r="B389" s="69"/>
      <c r="C389" s="70"/>
      <c r="D389" s="71"/>
      <c r="E389" s="72"/>
      <c r="F389" s="73"/>
      <c r="G389" s="74"/>
      <c r="H389" s="75"/>
      <c r="I389" s="76"/>
    </row>
    <row r="390" spans="1:9" ht="13" x14ac:dyDescent="0.15">
      <c r="A390" s="59"/>
      <c r="B390" s="60"/>
      <c r="C390" s="61"/>
      <c r="D390" s="62"/>
      <c r="E390" s="63"/>
      <c r="F390" s="64"/>
      <c r="G390" s="77"/>
      <c r="H390" s="78"/>
      <c r="I390" s="79"/>
    </row>
    <row r="391" spans="1:9" ht="13" x14ac:dyDescent="0.15">
      <c r="A391" s="68"/>
      <c r="B391" s="69"/>
      <c r="C391" s="70"/>
      <c r="D391" s="71"/>
      <c r="E391" s="72"/>
      <c r="F391" s="73"/>
      <c r="G391" s="74"/>
      <c r="H391" s="75"/>
      <c r="I391" s="76"/>
    </row>
    <row r="392" spans="1:9" ht="13" x14ac:dyDescent="0.15">
      <c r="A392" s="59"/>
      <c r="B392" s="60"/>
      <c r="C392" s="61"/>
      <c r="D392" s="62"/>
      <c r="E392" s="63"/>
      <c r="F392" s="64"/>
      <c r="G392" s="77"/>
      <c r="H392" s="78"/>
      <c r="I392" s="79"/>
    </row>
    <row r="393" spans="1:9" ht="13" x14ac:dyDescent="0.15">
      <c r="A393" s="68"/>
      <c r="B393" s="69"/>
      <c r="C393" s="70"/>
      <c r="D393" s="71"/>
      <c r="E393" s="72"/>
      <c r="F393" s="73"/>
      <c r="G393" s="74"/>
      <c r="H393" s="75"/>
      <c r="I393" s="76"/>
    </row>
    <row r="394" spans="1:9" ht="13" x14ac:dyDescent="0.15">
      <c r="A394" s="59"/>
      <c r="B394" s="60"/>
      <c r="C394" s="61"/>
      <c r="D394" s="62"/>
      <c r="E394" s="63"/>
      <c r="F394" s="64"/>
      <c r="G394" s="77"/>
      <c r="H394" s="78"/>
      <c r="I394" s="79"/>
    </row>
    <row r="395" spans="1:9" ht="13" x14ac:dyDescent="0.15">
      <c r="A395" s="68"/>
      <c r="B395" s="69"/>
      <c r="C395" s="70"/>
      <c r="D395" s="71"/>
      <c r="E395" s="72"/>
      <c r="F395" s="73"/>
      <c r="G395" s="74"/>
      <c r="H395" s="75"/>
      <c r="I395" s="76"/>
    </row>
    <row r="396" spans="1:9" ht="14" thickBot="1" x14ac:dyDescent="0.2">
      <c r="A396" s="59"/>
      <c r="B396" s="60"/>
      <c r="C396" s="61"/>
      <c r="D396" s="62"/>
      <c r="E396" s="63"/>
      <c r="F396" s="64"/>
      <c r="G396" s="80"/>
      <c r="H396" s="81"/>
      <c r="I396" s="82"/>
    </row>
    <row r="397" spans="1:9" ht="14" thickBot="1" x14ac:dyDescent="0.2">
      <c r="A397" s="83"/>
      <c r="B397" s="84"/>
      <c r="C397" s="85" t="s">
        <v>86</v>
      </c>
      <c r="D397" s="317" t="str">
        <f>D365</f>
        <v>OTHER: OTHER</v>
      </c>
      <c r="E397" s="318"/>
      <c r="F397" s="86">
        <f>SUM(F370:F396)</f>
        <v>0</v>
      </c>
      <c r="G397" s="319" t="s">
        <v>87</v>
      </c>
      <c r="H397" s="337"/>
      <c r="I397" s="87">
        <f>SUM(I370:I396)</f>
        <v>0</v>
      </c>
    </row>
    <row r="398" spans="1:9" ht="13" x14ac:dyDescent="0.15">
      <c r="A398" s="26"/>
      <c r="B398" s="26"/>
      <c r="C398" s="26"/>
      <c r="D398" s="26"/>
      <c r="E398" s="26"/>
      <c r="F398" s="26"/>
      <c r="G398" s="26"/>
      <c r="H398" s="26"/>
      <c r="I398" s="26"/>
    </row>
    <row r="399" spans="1:9" ht="13" x14ac:dyDescent="0.15">
      <c r="A399" s="26"/>
      <c r="B399" s="26"/>
      <c r="C399" s="29" t="s">
        <v>88</v>
      </c>
      <c r="D399" s="26" t="s">
        <v>89</v>
      </c>
      <c r="E399" s="26"/>
      <c r="F399" s="26" t="s">
        <v>90</v>
      </c>
      <c r="G399" s="26"/>
      <c r="H399" s="26"/>
      <c r="I399" s="26"/>
    </row>
    <row r="400" spans="1:9" ht="13" x14ac:dyDescent="0.15">
      <c r="A400" s="26"/>
      <c r="B400" s="26"/>
      <c r="C400" s="26"/>
      <c r="D400" s="26" t="s">
        <v>91</v>
      </c>
      <c r="E400" s="26"/>
      <c r="F400" s="26" t="s">
        <v>92</v>
      </c>
      <c r="G400" s="26"/>
      <c r="H400" s="26"/>
      <c r="I400" s="26"/>
    </row>
  </sheetData>
  <sheetProtection sheet="1" formatColumns="0"/>
  <mergeCells count="190">
    <mergeCell ref="F368:F369"/>
    <mergeCell ref="G368:H368"/>
    <mergeCell ref="I368:I369"/>
    <mergeCell ref="D397:E397"/>
    <mergeCell ref="G397:H397"/>
    <mergeCell ref="B365:C365"/>
    <mergeCell ref="D365:E365"/>
    <mergeCell ref="F365:G365"/>
    <mergeCell ref="A367:A369"/>
    <mergeCell ref="B367:F367"/>
    <mergeCell ref="G367:I367"/>
    <mergeCell ref="B368:B369"/>
    <mergeCell ref="C368:C369"/>
    <mergeCell ref="D368:D369"/>
    <mergeCell ref="E368:E369"/>
    <mergeCell ref="D357:E357"/>
    <mergeCell ref="G357:H357"/>
    <mergeCell ref="A362:I362"/>
    <mergeCell ref="B364:C364"/>
    <mergeCell ref="D364:E364"/>
    <mergeCell ref="F364:G364"/>
    <mergeCell ref="A327:A329"/>
    <mergeCell ref="B327:F327"/>
    <mergeCell ref="G327:I327"/>
    <mergeCell ref="B328:B329"/>
    <mergeCell ref="C328:C329"/>
    <mergeCell ref="D328:D329"/>
    <mergeCell ref="E328:E329"/>
    <mergeCell ref="F328:F329"/>
    <mergeCell ref="G328:H328"/>
    <mergeCell ref="I328:I329"/>
    <mergeCell ref="B324:C324"/>
    <mergeCell ref="D324:E324"/>
    <mergeCell ref="F324:G324"/>
    <mergeCell ref="B325:C325"/>
    <mergeCell ref="D325:E325"/>
    <mergeCell ref="F325:G325"/>
    <mergeCell ref="F288:F289"/>
    <mergeCell ref="G288:H288"/>
    <mergeCell ref="I288:I289"/>
    <mergeCell ref="D317:E317"/>
    <mergeCell ref="G317:H317"/>
    <mergeCell ref="A322:I322"/>
    <mergeCell ref="B285:C285"/>
    <mergeCell ref="D285:E285"/>
    <mergeCell ref="F285:G285"/>
    <mergeCell ref="A287:A289"/>
    <mergeCell ref="B287:F287"/>
    <mergeCell ref="G287:I287"/>
    <mergeCell ref="B288:B289"/>
    <mergeCell ref="C288:C289"/>
    <mergeCell ref="D288:D289"/>
    <mergeCell ref="E288:E289"/>
    <mergeCell ref="D277:E277"/>
    <mergeCell ref="G277:H277"/>
    <mergeCell ref="A282:I282"/>
    <mergeCell ref="B284:C284"/>
    <mergeCell ref="D284:E284"/>
    <mergeCell ref="F284:G284"/>
    <mergeCell ref="A247:A249"/>
    <mergeCell ref="B247:F247"/>
    <mergeCell ref="G247:I247"/>
    <mergeCell ref="B248:B249"/>
    <mergeCell ref="C248:C249"/>
    <mergeCell ref="D248:D249"/>
    <mergeCell ref="E248:E249"/>
    <mergeCell ref="F248:F249"/>
    <mergeCell ref="G248:H248"/>
    <mergeCell ref="I248:I249"/>
    <mergeCell ref="B244:C244"/>
    <mergeCell ref="D244:E244"/>
    <mergeCell ref="F244:G244"/>
    <mergeCell ref="B245:C245"/>
    <mergeCell ref="D245:E245"/>
    <mergeCell ref="F245:G245"/>
    <mergeCell ref="F208:F209"/>
    <mergeCell ref="G208:H208"/>
    <mergeCell ref="I208:I209"/>
    <mergeCell ref="D237:E237"/>
    <mergeCell ref="G237:H237"/>
    <mergeCell ref="A242:I242"/>
    <mergeCell ref="B205:C205"/>
    <mergeCell ref="D205:E205"/>
    <mergeCell ref="F205:G205"/>
    <mergeCell ref="A207:A209"/>
    <mergeCell ref="B207:F207"/>
    <mergeCell ref="G207:I207"/>
    <mergeCell ref="B208:B209"/>
    <mergeCell ref="C208:C209"/>
    <mergeCell ref="D208:D209"/>
    <mergeCell ref="E208:E209"/>
    <mergeCell ref="D197:E197"/>
    <mergeCell ref="G197:H197"/>
    <mergeCell ref="A202:I202"/>
    <mergeCell ref="B204:C204"/>
    <mergeCell ref="D204:E204"/>
    <mergeCell ref="F204:G204"/>
    <mergeCell ref="A167:A169"/>
    <mergeCell ref="B167:F167"/>
    <mergeCell ref="G167:I167"/>
    <mergeCell ref="B168:B169"/>
    <mergeCell ref="C168:C169"/>
    <mergeCell ref="D168:D169"/>
    <mergeCell ref="E168:E169"/>
    <mergeCell ref="F168:F169"/>
    <mergeCell ref="G168:H168"/>
    <mergeCell ref="I168:I169"/>
    <mergeCell ref="B164:C164"/>
    <mergeCell ref="D164:E164"/>
    <mergeCell ref="F164:G164"/>
    <mergeCell ref="B165:C165"/>
    <mergeCell ref="D165:E165"/>
    <mergeCell ref="F165:G165"/>
    <mergeCell ref="F128:F129"/>
    <mergeCell ref="G128:H128"/>
    <mergeCell ref="I128:I129"/>
    <mergeCell ref="D157:E157"/>
    <mergeCell ref="G157:H157"/>
    <mergeCell ref="A162:I162"/>
    <mergeCell ref="B125:C125"/>
    <mergeCell ref="D125:E125"/>
    <mergeCell ref="F125:G125"/>
    <mergeCell ref="A127:A129"/>
    <mergeCell ref="B127:F127"/>
    <mergeCell ref="G127:I127"/>
    <mergeCell ref="B128:B129"/>
    <mergeCell ref="C128:C129"/>
    <mergeCell ref="D128:D129"/>
    <mergeCell ref="E128:E129"/>
    <mergeCell ref="D117:E117"/>
    <mergeCell ref="G117:H117"/>
    <mergeCell ref="A122:I122"/>
    <mergeCell ref="B124:C124"/>
    <mergeCell ref="D124:E124"/>
    <mergeCell ref="F124:G124"/>
    <mergeCell ref="A87:A89"/>
    <mergeCell ref="B87:F87"/>
    <mergeCell ref="G87:I87"/>
    <mergeCell ref="B88:B89"/>
    <mergeCell ref="C88:C89"/>
    <mergeCell ref="D88:D89"/>
    <mergeCell ref="E88:E89"/>
    <mergeCell ref="F88:F89"/>
    <mergeCell ref="G88:H88"/>
    <mergeCell ref="I88:I89"/>
    <mergeCell ref="B84:C84"/>
    <mergeCell ref="D84:E84"/>
    <mergeCell ref="F84:G84"/>
    <mergeCell ref="B85:C85"/>
    <mergeCell ref="D85:E85"/>
    <mergeCell ref="F85:G85"/>
    <mergeCell ref="F48:F49"/>
    <mergeCell ref="G48:H48"/>
    <mergeCell ref="I48:I49"/>
    <mergeCell ref="D77:E77"/>
    <mergeCell ref="G77:H77"/>
    <mergeCell ref="A82:I82"/>
    <mergeCell ref="B45:C45"/>
    <mergeCell ref="D45:E45"/>
    <mergeCell ref="F45:G45"/>
    <mergeCell ref="A47:A49"/>
    <mergeCell ref="B47:F47"/>
    <mergeCell ref="G47:I47"/>
    <mergeCell ref="B48:B49"/>
    <mergeCell ref="C48:C49"/>
    <mergeCell ref="D48:D49"/>
    <mergeCell ref="E48:E49"/>
    <mergeCell ref="A42:I42"/>
    <mergeCell ref="B44:C44"/>
    <mergeCell ref="D44:E44"/>
    <mergeCell ref="F44:G44"/>
    <mergeCell ref="A7:A9"/>
    <mergeCell ref="B7:F7"/>
    <mergeCell ref="G7:I7"/>
    <mergeCell ref="B8:B9"/>
    <mergeCell ref="C8:C9"/>
    <mergeCell ref="D8:D9"/>
    <mergeCell ref="E8:E9"/>
    <mergeCell ref="F8:F9"/>
    <mergeCell ref="G8:H8"/>
    <mergeCell ref="I8:I9"/>
    <mergeCell ref="A2:I2"/>
    <mergeCell ref="B4:C4"/>
    <mergeCell ref="D4:E4"/>
    <mergeCell ref="F4:G4"/>
    <mergeCell ref="B5:C5"/>
    <mergeCell ref="D5:E5"/>
    <mergeCell ref="F5:G5"/>
    <mergeCell ref="D37:E37"/>
    <mergeCell ref="G37:H37"/>
  </mergeCells>
  <printOptions horizontalCentered="1"/>
  <pageMargins left="0.5" right="0.5" top="0.25" bottom="0.25" header="0" footer="0"/>
  <pageSetup orientation="landscape"/>
  <rowBreaks count="9" manualBreakCount="9">
    <brk id="41" max="16383" man="1"/>
    <brk id="81" max="16383" man="1"/>
    <brk id="121" max="16383" man="1"/>
    <brk id="161" max="16383" man="1"/>
    <brk id="201" max="16383" man="1"/>
    <brk id="241" max="16383" man="1"/>
    <brk id="281" max="16383" man="1"/>
    <brk id="321" max="16383" man="1"/>
    <brk id="361"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D15EB5D5-5164-514D-B1D8-BB81B8CDCB64}">
          <x14:formula1>
            <xm:f>Setup!$G$13:$G$19</xm:f>
          </x14:formula1>
          <xm:sqref>A5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Setup</vt:lpstr>
      <vt:lpstr>Budget</vt:lpstr>
      <vt:lpstr>Ledger</vt:lpstr>
      <vt:lpstr>Page 1</vt:lpstr>
      <vt:lpstr>Page 2</vt:lpstr>
      <vt:lpstr>SOPC NRSA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Syth</cp:lastModifiedBy>
  <dcterms:created xsi:type="dcterms:W3CDTF">2025-01-10T22:16:21Z</dcterms:created>
  <dcterms:modified xsi:type="dcterms:W3CDTF">2026-07-17T18:54:35Z</dcterms:modified>
</cp:coreProperties>
</file>